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LEY DE DISCIPLINA FINANCIERA\2021\3ER TRIMESTRE\PARA PUBLICAR\"/>
    </mc:Choice>
  </mc:AlternateContent>
  <xr:revisionPtr revIDLastSave="0" documentId="13_ncr:1_{259415EA-5747-4542-BB03-C37AEBCF0274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6B" sheetId="3" r:id="rId1"/>
  </sheets>
  <definedNames>
    <definedName name="_xlnm.Print_Area" localSheetId="0">'6B'!$A$1:$J$161</definedName>
    <definedName name="_xlnm.Print_Titles" localSheetId="0">'6B'!$2:$9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3" l="1"/>
  <c r="F92" i="3"/>
  <c r="G92" i="3"/>
  <c r="H92" i="3"/>
  <c r="D92" i="3"/>
  <c r="E10" i="3"/>
  <c r="F10" i="3"/>
  <c r="G10" i="3"/>
  <c r="H10" i="3"/>
  <c r="D10" i="3"/>
  <c r="I12" i="3" l="1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F160" i="3"/>
  <c r="H160" i="3"/>
  <c r="D160" i="3"/>
  <c r="I11" i="3"/>
  <c r="I93" i="3"/>
  <c r="E160" i="3"/>
  <c r="G160" i="3"/>
  <c r="I92" i="3" l="1"/>
  <c r="I10" i="3"/>
  <c r="I160" i="3" l="1"/>
</calcChain>
</file>

<file path=xl/sharedStrings.xml><?xml version="1.0" encoding="utf-8"?>
<sst xmlns="http://schemas.openxmlformats.org/spreadsheetml/2006/main" count="163" uniqueCount="97">
  <si>
    <t>Gobierno del Estado de Michoacán de Ocampo</t>
  </si>
  <si>
    <t>Modificado</t>
  </si>
  <si>
    <t>Devengado</t>
  </si>
  <si>
    <t>Pagado</t>
  </si>
  <si>
    <t>Subejercicio</t>
  </si>
  <si>
    <t>Congreso del Estado de Michoacán de Ocampo</t>
  </si>
  <si>
    <t>Supremo Tribunal de Justicia</t>
  </si>
  <si>
    <t>Coordinación General de Comunicación Social</t>
  </si>
  <si>
    <t>Secretaría de Finanzas y Administración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</si>
  <si>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</si>
  <si>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</si>
  <si>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</si>
  <si>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</si>
  <si>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</si>
  <si>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Medio Ambiente, Cambio Climático y Desarrollo Territorial</t>
  </si>
  <si>
    <t>Secretaría de Contraloría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</si>
  <si>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</si>
  <si>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</si>
  <si>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</si>
  <si>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</si>
  <si>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</si>
  <si>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Instituto del Artesano Michoacano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</si>
  <si>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</si>
  <si>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</si>
  <si>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</si>
  <si>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</si>
  <si>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</si>
  <si>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</si>
  <si>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</si>
  <si>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</si>
  <si>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</si>
  <si>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Instituto de Vivienda del Estado de Michoacán de Ocampo</t>
  </si>
  <si>
    <t>Comisión Forestal del Estado</t>
  </si>
  <si>
    <t>Colegio de Bachilleres del Estado de Michoacán</t>
  </si>
  <si>
    <t>Universidad Tecnológica de Morelia</t>
  </si>
  <si>
    <t>Colegio de Estudios Científicos y Tecnológicos del Estado de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</si>
  <si>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</si>
  <si>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</si>
  <si>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</si>
  <si>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</si>
  <si>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</si>
  <si>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Junta Local de Conciliación y Arbitraje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</si>
  <si>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</si>
  <si>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</si>
  <si>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</si>
  <si>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</si>
  <si>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</si>
  <si>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</si>
  <si>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</si>
  <si>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</si>
  <si>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</si>
  <si>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</si>
  <si>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</si>
  <si>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</si>
  <si>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Sistema Integral de Financiamiento para el Desarrollo de  Michoacán</t>
  </si>
  <si>
    <t>Instituto de la Juventud Michoacana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</si>
  <si>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</si>
  <si>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</si>
  <si>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</si>
  <si>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Total de Egresos</t>
  </si>
  <si>
    <t>Concepto</t>
  </si>
  <si>
    <t xml:space="preserve">Aprobado </t>
  </si>
  <si>
    <t>Ampliaciones/  (Reducciones)</t>
  </si>
  <si>
    <t>Egresos</t>
  </si>
  <si>
    <t xml:space="preserve">Clasificación Administrativa </t>
  </si>
  <si>
    <t>(Pesos)</t>
  </si>
  <si>
    <t>Estado Analítico del Ejercicio del Presupuesto de Egresos Detallado-LDF</t>
  </si>
  <si>
    <t>Gasto No Etiquetado</t>
  </si>
  <si>
    <t>Jefatura de la Oficina del Gobernador</t>
  </si>
  <si>
    <t>Ejecutivo del Estado</t>
  </si>
  <si>
    <t>Secretaría de Gobierno</t>
  </si>
  <si>
    <t>Secretaría de Desarrollo Social y Humano</t>
  </si>
  <si>
    <t>Comisión Estatal de Cultura Física y Deporte</t>
  </si>
  <si>
    <t>Consejería Jurídica del Ejecutivo del Estado de Michoacán de Ocampo</t>
  </si>
  <si>
    <t>Telebachillerato Michoacán</t>
  </si>
  <si>
    <t>Comisión de Pesca del Estado de Michoacán</t>
  </si>
  <si>
    <t>Colegio de Educación Profesional Técnica del Estado de Michoacán</t>
  </si>
  <si>
    <t>Instituto de Capacitación para el Trabajo del Estado de Michoacán</t>
  </si>
  <si>
    <t>Comisión Estatal de Arbitraje Médico de Michoacán</t>
  </si>
  <si>
    <t>Secretaría de Igualdad Sustantiva y Desarrollo de las Mujeres Michoacanas</t>
  </si>
  <si>
    <t>Secretaría Ejecutiva del Sistema Estatal de Protección Integral de Niñas, Niños y Adolescentes del Estado de Michoacán</t>
  </si>
  <si>
    <t>Comisión Coordinadora del Transporte Público</t>
  </si>
  <si>
    <t>Secretaría Ejecutiva del Sistema Estatal de Anticorrupción</t>
  </si>
  <si>
    <t>Casa del Adulto Mayor</t>
  </si>
  <si>
    <t>Fiscalía General del Estado de Michoacán</t>
  </si>
  <si>
    <t>Gasto Etiquetado</t>
  </si>
  <si>
    <t>Del 1 de enero al 30 de septiembre de 2021</t>
  </si>
  <si>
    <t>Secretaría de Comunicaciones y Obras Públicas</t>
  </si>
  <si>
    <t>Secretaría de Desarrollo Rural y Agroalimentario</t>
  </si>
  <si>
    <t>Servicios de Salud de Michoacán</t>
  </si>
  <si>
    <t>Secretariado Ejecutivo del Sistema Estatal de Seguridad Pública</t>
  </si>
  <si>
    <t>Sistema para el Desarrollo Integral de La Familia, Michoacán</t>
  </si>
  <si>
    <t>Tribunal Electoral del Estado de Michoacán</t>
  </si>
  <si>
    <t>Instituto de Planeación del Estado de Michoacán de Ocampo</t>
  </si>
  <si>
    <t>Instituto de Ciencia, Tecnología e Innovación del Estado de Michoacán de Ocampo</t>
  </si>
  <si>
    <t>Instituto Registral y Catastral del Estado de Michoacan de Ocampo</t>
  </si>
  <si>
    <t>Auditoría Superior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</si>
</sst>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"/>
    <numFmt numFmtId="165" formatCode="#,##0.00\ "/>
    <numFmt numFmtId="166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5" fontId="3" fillId="3" borderId="6" xfId="0" applyNumberFormat="1" applyFont="1" applyFill="1" applyBorder="1"/>
    <xf numFmtId="0" fontId="4" fillId="3" borderId="3" xfId="0" applyFont="1" applyFill="1" applyBorder="1" applyAlignment="1">
      <alignment wrapText="1"/>
    </xf>
    <xf numFmtId="165" fontId="4" fillId="3" borderId="7" xfId="0" applyNumberFormat="1" applyFont="1" applyFill="1" applyBorder="1"/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165" fontId="0" fillId="3" borderId="0" xfId="0" applyNumberFormat="1" applyFill="1"/>
    <xf numFmtId="164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/>
    <xf numFmtId="165" fontId="3" fillId="3" borderId="7" xfId="0" applyNumberFormat="1" applyFont="1" applyFill="1" applyBorder="1"/>
    <xf numFmtId="0" fontId="4" fillId="3" borderId="3" xfId="0" applyFont="1" applyFill="1" applyBorder="1" applyAlignment="1">
      <alignment vertical="top" wrapText="1"/>
    </xf>
    <xf numFmtId="0" fontId="4" fillId="3" borderId="5" xfId="0" applyFont="1" applyFill="1" applyBorder="1" applyAlignment="1">
      <alignment wrapText="1"/>
    </xf>
    <xf numFmtId="165" fontId="4" fillId="3" borderId="8" xfId="0" applyNumberFormat="1" applyFont="1" applyFill="1" applyBorder="1"/>
    <xf numFmtId="0" fontId="3" fillId="3" borderId="3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166" fontId="4" fillId="0" borderId="7" xfId="1" applyNumberFormat="1" applyFont="1" applyFill="1" applyBorder="1" applyAlignment="1"/>
    <xf numFmtId="166" fontId="4" fillId="0" borderId="8" xfId="1" applyNumberFormat="1" applyFont="1" applyFill="1" applyBorder="1" applyAlignment="1"/>
    <xf numFmtId="166" fontId="3" fillId="0" borderId="9" xfId="1" applyNumberFormat="1" applyFont="1" applyFill="1" applyBorder="1" applyAlignment="1"/>
    <xf numFmtId="166" fontId="4" fillId="0" borderId="9" xfId="1" applyNumberFormat="1" applyFont="1" applyFill="1" applyBorder="1" applyAlignment="1"/>
    <xf numFmtId="49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wrapText="1"/>
    </xf>
    <xf numFmtId="164" fontId="4" fillId="3" borderId="13" xfId="0" applyNumberFormat="1" applyFont="1" applyFill="1" applyBorder="1"/>
    <xf numFmtId="165" fontId="4" fillId="3" borderId="9" xfId="0" applyNumberFormat="1" applyFont="1" applyFill="1" applyBorder="1"/>
    <xf numFmtId="164" fontId="4" fillId="3" borderId="15" xfId="0" applyNumberFormat="1" applyFont="1" applyFill="1" applyBorder="1"/>
    <xf numFmtId="165" fontId="4" fillId="3" borderId="20" xfId="0" applyNumberFormat="1" applyFont="1" applyFill="1" applyBorder="1"/>
    <xf numFmtId="0" fontId="3" fillId="3" borderId="13" xfId="0" applyFont="1" applyFill="1" applyBorder="1" applyAlignment="1">
      <alignment horizontal="left" wrapText="1"/>
    </xf>
    <xf numFmtId="165" fontId="3" fillId="3" borderId="21" xfId="0" applyNumberFormat="1" applyFont="1" applyFill="1" applyBorder="1"/>
    <xf numFmtId="165" fontId="3" fillId="3" borderId="22" xfId="0" applyNumberFormat="1" applyFont="1" applyFill="1" applyBorder="1"/>
    <xf numFmtId="166" fontId="3" fillId="0" borderId="23" xfId="1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1"/>
  <sheetViews>
    <sheetView showGridLines="0" tabSelected="1" zoomScaleNormal="100" workbookViewId="0"/>
  </sheetViews>
  <sheetFormatPr baseColWidth="10" defaultRowHeight="15" x14ac:dyDescent="0.25"/>
  <cols>
    <col min="1" max="1" width="0.85546875" customWidth="1"/>
    <col min="2" max="2" width="1" style="3" customWidth="1"/>
    <col min="3" max="3" width="42" style="2" customWidth="1"/>
    <col min="4" max="4" width="14.28515625" style="1" bestFit="1" customWidth="1"/>
    <col min="5" max="5" width="13.5703125" style="1" customWidth="1"/>
    <col min="6" max="8" width="14.28515625" style="1" bestFit="1" customWidth="1"/>
    <col min="9" max="9" width="14.42578125" style="1" customWidth="1"/>
    <col min="10" max="10" width="0.85546875" customWidth="1"/>
    <col min="11" max="11" width="7.5703125" customWidth="1"/>
  </cols>
  <sheetData>
    <row r="1" spans="1:10" ht="5.25" customHeight="1" thickBot="1" x14ac:dyDescent="0.3">
      <c r="A1" s="7"/>
      <c r="B1" s="8"/>
      <c r="C1" s="9"/>
      <c r="D1" s="10"/>
      <c r="E1" s="10"/>
      <c r="F1" s="10"/>
      <c r="G1" s="10"/>
      <c r="H1" s="10"/>
      <c r="I1" s="10"/>
      <c r="J1" s="7"/>
    </row>
    <row r="2" spans="1:10" x14ac:dyDescent="0.25">
      <c r="A2" s="7"/>
      <c r="B2" s="29" t="s">
        <v>0</v>
      </c>
      <c r="C2" s="30"/>
      <c r="D2" s="30"/>
      <c r="E2" s="30"/>
      <c r="F2" s="30"/>
      <c r="G2" s="30"/>
      <c r="H2" s="30"/>
      <c r="I2" s="31"/>
      <c r="J2" s="7"/>
    </row>
    <row r="3" spans="1:10" x14ac:dyDescent="0.25">
      <c r="A3" s="7"/>
      <c r="B3" s="32" t="s">
        <v>66</v>
      </c>
      <c r="C3" s="21"/>
      <c r="D3" s="21"/>
      <c r="E3" s="21"/>
      <c r="F3" s="21"/>
      <c r="G3" s="21"/>
      <c r="H3" s="21"/>
      <c r="I3" s="33"/>
      <c r="J3" s="7"/>
    </row>
    <row r="4" spans="1:10" x14ac:dyDescent="0.25">
      <c r="A4" s="7"/>
      <c r="B4" s="32" t="s">
        <v>64</v>
      </c>
      <c r="C4" s="21"/>
      <c r="D4" s="21"/>
      <c r="E4" s="21"/>
      <c r="F4" s="21"/>
      <c r="G4" s="21"/>
      <c r="H4" s="21"/>
      <c r="I4" s="33"/>
      <c r="J4" s="7"/>
    </row>
    <row r="5" spans="1:10" x14ac:dyDescent="0.25">
      <c r="A5" s="7"/>
      <c r="B5" s="32" t="s">
        <v>86</v>
      </c>
      <c r="C5" s="21"/>
      <c r="D5" s="21"/>
      <c r="E5" s="21"/>
      <c r="F5" s="21"/>
      <c r="G5" s="21"/>
      <c r="H5" s="21"/>
      <c r="I5" s="33"/>
      <c r="J5" s="7"/>
    </row>
    <row r="6" spans="1:10" x14ac:dyDescent="0.25">
      <c r="A6" s="7"/>
      <c r="B6" s="34" t="s">
        <v>65</v>
      </c>
      <c r="C6" s="24"/>
      <c r="D6" s="24"/>
      <c r="E6" s="24"/>
      <c r="F6" s="24"/>
      <c r="G6" s="24"/>
      <c r="H6" s="24"/>
      <c r="I6" s="35"/>
      <c r="J6" s="7"/>
    </row>
    <row r="7" spans="1:10" x14ac:dyDescent="0.25">
      <c r="A7" s="7"/>
      <c r="B7" s="36" t="s">
        <v>60</v>
      </c>
      <c r="C7" s="22"/>
      <c r="D7" s="20" t="s">
        <v>61</v>
      </c>
      <c r="E7" s="20" t="s">
        <v>63</v>
      </c>
      <c r="F7" s="20"/>
      <c r="G7" s="20"/>
      <c r="H7" s="20"/>
      <c r="I7" s="37"/>
      <c r="J7" s="7"/>
    </row>
    <row r="8" spans="1:10" x14ac:dyDescent="0.25">
      <c r="A8" s="7"/>
      <c r="B8" s="36"/>
      <c r="C8" s="22"/>
      <c r="D8" s="20"/>
      <c r="E8" s="23" t="s">
        <v>62</v>
      </c>
      <c r="F8" s="20" t="s">
        <v>1</v>
      </c>
      <c r="G8" s="20" t="s">
        <v>2</v>
      </c>
      <c r="H8" s="20" t="s">
        <v>3</v>
      </c>
      <c r="I8" s="37" t="s">
        <v>4</v>
      </c>
      <c r="J8" s="7"/>
    </row>
    <row r="9" spans="1:10" ht="10.5" customHeight="1" x14ac:dyDescent="0.25">
      <c r="A9" s="7"/>
      <c r="B9" s="36"/>
      <c r="C9" s="22"/>
      <c r="D9" s="20"/>
      <c r="E9" s="23"/>
      <c r="F9" s="20"/>
      <c r="G9" s="20"/>
      <c r="H9" s="20"/>
      <c r="I9" s="37"/>
      <c r="J9" s="7"/>
    </row>
    <row r="10" spans="1:10" x14ac:dyDescent="0.25">
      <c r="A10" s="7"/>
      <c r="B10" s="38" t="s">
        <v>67</v>
      </c>
      <c r="C10" s="19"/>
      <c r="D10" s="4">
        <f>SUM(D11:D90)</f>
        <v>36374389276</v>
      </c>
      <c r="E10" s="4">
        <f t="shared" ref="E10:I10" si="0">SUM(E11:E90)</f>
        <v>2950181223.6800008</v>
      </c>
      <c r="F10" s="4">
        <f t="shared" si="0"/>
        <v>27699431379.679993</v>
      </c>
      <c r="G10" s="4">
        <f t="shared" si="0"/>
        <v>28405158530.299992</v>
      </c>
      <c r="H10" s="4">
        <f t="shared" si="0"/>
        <v>25320985185.76001</v>
      </c>
      <c r="I10" s="27">
        <f t="shared" si="0"/>
        <v>-705727150.61999989</v>
      </c>
      <c r="J10" s="7"/>
    </row>
    <row r="11" spans="1:10" ht="15" customHeight="1" x14ac:dyDescent="0.25">
      <c r="A11" s="7"/>
      <c r="B11" s="39"/>
      <c r="C11" s="5" t="s">
        <v>5</v>
      </c>
      <c r="D11" s="6">
        <v>899992957</v>
      </c>
      <c r="E11" s="6">
        <v>0</v>
      </c>
      <c r="F11" s="6">
        <v>683782078</v>
      </c>
      <c r="G11" s="6">
        <v>683782078</v>
      </c>
      <c r="H11" s="6">
        <v>657299275.5</v>
      </c>
      <c r="I11" s="40">
        <f t="shared" ref="I11:I74" si="1">F11-G11</f>
        <v>0</v>
      </c>
      <c r="J11" s="7"/>
    </row>
    <row r="12" spans="1:10" x14ac:dyDescent="0.25">
      <c r="A12" s="7"/>
      <c r="B12" s="39"/>
      <c r="C12" s="5" t="s">
        <v>6</v>
      </c>
      <c r="D12" s="6">
        <v>1481750378</v>
      </c>
      <c r="E12" s="6">
        <v>0</v>
      </c>
      <c r="F12" s="6">
        <v>1111312764</v>
      </c>
      <c r="G12" s="6">
        <v>1111312764</v>
      </c>
      <c r="H12" s="6">
        <v>1053290120.73</v>
      </c>
      <c r="I12" s="40">
        <f t="shared" si="1"/>
        <v>0</v>
      </c>
      <c r="J12" s="7"/>
    </row>
    <row r="13" spans="1:10" x14ac:dyDescent="0.25">
      <c r="A13" s="7"/>
      <c r="B13" s="39"/>
      <c r="C13" s="5" t="s">
        <v>69</v>
      </c>
      <c r="D13" s="6">
        <v>87476814</v>
      </c>
      <c r="E13" s="25">
        <v>-13896290.050000001</v>
      </c>
      <c r="F13" s="6">
        <v>48184091.950000003</v>
      </c>
      <c r="G13" s="6">
        <v>48184091.950000003</v>
      </c>
      <c r="H13" s="6">
        <v>39775110.579999998</v>
      </c>
      <c r="I13" s="40">
        <f t="shared" si="1"/>
        <v>0</v>
      </c>
      <c r="J13" s="7"/>
    </row>
    <row r="14" spans="1:10" x14ac:dyDescent="0.25">
      <c r="A14" s="7"/>
      <c r="B14" s="39"/>
      <c r="C14" s="5" t="s">
        <v>68</v>
      </c>
      <c r="D14" s="6">
        <v>109353738</v>
      </c>
      <c r="E14" s="25">
        <v>-4835893.71</v>
      </c>
      <c r="F14" s="6">
        <v>72776237.290000007</v>
      </c>
      <c r="G14" s="6">
        <v>72776237.290000007</v>
      </c>
      <c r="H14" s="6">
        <v>60247927.969999999</v>
      </c>
      <c r="I14" s="40">
        <f t="shared" si="1"/>
        <v>0</v>
      </c>
      <c r="J14" s="7"/>
    </row>
    <row r="15" spans="1:10" x14ac:dyDescent="0.25">
      <c r="A15" s="7"/>
      <c r="B15" s="39"/>
      <c r="C15" s="5" t="s">
        <v>7</v>
      </c>
      <c r="D15" s="6">
        <v>69232280</v>
      </c>
      <c r="E15" s="25">
        <v>-1185672.46</v>
      </c>
      <c r="F15" s="6">
        <v>52340687.539999999</v>
      </c>
      <c r="G15" s="6">
        <v>52340687.539999999</v>
      </c>
      <c r="H15" s="6">
        <v>48073192.25</v>
      </c>
      <c r="I15" s="40">
        <f t="shared" si="1"/>
        <v>0</v>
      </c>
      <c r="J15" s="7"/>
    </row>
    <row r="16" spans="1:10" x14ac:dyDescent="0.25">
      <c r="A16" s="7"/>
      <c r="B16" s="39"/>
      <c r="C16" s="5" t="s">
        <v>70</v>
      </c>
      <c r="D16" s="6">
        <v>843274492</v>
      </c>
      <c r="E16" s="6">
        <v>124066630.48999999</v>
      </c>
      <c r="F16" s="6">
        <v>775989645.49000001</v>
      </c>
      <c r="G16" s="6">
        <v>775989645.49000001</v>
      </c>
      <c r="H16" s="6">
        <v>710371558.83000004</v>
      </c>
      <c r="I16" s="40">
        <f t="shared" si="1"/>
        <v>0</v>
      </c>
      <c r="J16" s="7"/>
    </row>
    <row r="17" spans="1:10" x14ac:dyDescent="0.25">
      <c r="A17" s="7"/>
      <c r="B17" s="39"/>
      <c r="C17" s="5" t="s">
        <v>8</v>
      </c>
      <c r="D17" s="6">
        <v>1458132586</v>
      </c>
      <c r="E17" s="6">
        <v>370954208.04000002</v>
      </c>
      <c r="F17" s="6">
        <v>1493011279.04</v>
      </c>
      <c r="G17" s="6">
        <v>1493011279.04</v>
      </c>
      <c r="H17" s="6">
        <v>1339553439.02</v>
      </c>
      <c r="I17" s="40">
        <f t="shared" si="1"/>
        <v>0</v>
      </c>
      <c r="J17" s="7"/>
    </row>
    <row r="18" spans="1:10" x14ac:dyDescent="0.25">
      <c r="A18" s="7"/>
      <c r="B18" s="39"/>
      <c r="C18" s="5" t="s">
        <v>87</v>
      </c>
      <c r="D18" s="6">
        <v>463216073</v>
      </c>
      <c r="E18" s="6">
        <v>3020670098.4000001</v>
      </c>
      <c r="F18" s="6">
        <v>3301851571.4000001</v>
      </c>
      <c r="G18" s="6">
        <v>3301851571.4000001</v>
      </c>
      <c r="H18" s="6">
        <v>3210903160.6199999</v>
      </c>
      <c r="I18" s="40">
        <f t="shared" si="1"/>
        <v>0</v>
      </c>
      <c r="J18" s="7"/>
    </row>
    <row r="19" spans="1:10" x14ac:dyDescent="0.25">
      <c r="A19" s="7"/>
      <c r="B19" s="39"/>
      <c r="C19" s="5" t="s">
        <v>88</v>
      </c>
      <c r="D19" s="6">
        <v>818708836</v>
      </c>
      <c r="E19" s="25">
        <v>-338762695.35000002</v>
      </c>
      <c r="F19" s="6">
        <v>359686274.64999998</v>
      </c>
      <c r="G19" s="6">
        <v>359686274.64999998</v>
      </c>
      <c r="H19" s="6">
        <v>300572604.36000001</v>
      </c>
      <c r="I19" s="40">
        <f t="shared" si="1"/>
        <v>0</v>
      </c>
      <c r="J19" s="7"/>
    </row>
    <row r="20" spans="1:10" x14ac:dyDescent="0.25">
      <c r="A20" s="7"/>
      <c r="B20" s="39"/>
      <c r="C20" s="5" t="s">
        <v>9</v>
      </c>
      <c r="D20" s="6">
        <v>184870745</v>
      </c>
      <c r="E20" s="25">
        <v>-10239259.65</v>
      </c>
      <c r="F20" s="6">
        <v>130660087.34999999</v>
      </c>
      <c r="G20" s="6">
        <v>130660087.34999999</v>
      </c>
      <c r="H20" s="6">
        <v>111391317.58</v>
      </c>
      <c r="I20" s="40">
        <f t="shared" si="1"/>
        <v>0</v>
      </c>
      <c r="J20" s="7"/>
    </row>
    <row r="21" spans="1:10" x14ac:dyDescent="0.25">
      <c r="A21" s="7"/>
      <c r="B21" s="39"/>
      <c r="C21" s="5" t="s">
        <v>10</v>
      </c>
      <c r="D21" s="6">
        <v>210517923</v>
      </c>
      <c r="E21" s="25">
        <v>-56957364.950000003</v>
      </c>
      <c r="F21" s="6">
        <v>128376655.05</v>
      </c>
      <c r="G21" s="6">
        <v>128376655.05</v>
      </c>
      <c r="H21" s="6">
        <v>107366783.95999999</v>
      </c>
      <c r="I21" s="40">
        <f t="shared" si="1"/>
        <v>0</v>
      </c>
      <c r="J21" s="7"/>
    </row>
    <row r="22" spans="1:10" x14ac:dyDescent="0.25">
      <c r="A22" s="7"/>
      <c r="B22" s="39"/>
      <c r="C22" s="5" t="s">
        <v>11</v>
      </c>
      <c r="D22" s="6">
        <v>6444386613</v>
      </c>
      <c r="E22" s="25">
        <v>-154751858.66</v>
      </c>
      <c r="F22" s="6">
        <v>2703454816.3400002</v>
      </c>
      <c r="G22" s="6">
        <v>3409181966.96</v>
      </c>
      <c r="H22" s="6">
        <v>2284819283.48</v>
      </c>
      <c r="I22" s="28">
        <f t="shared" si="1"/>
        <v>-705727150.61999989</v>
      </c>
      <c r="J22" s="7"/>
    </row>
    <row r="23" spans="1:10" x14ac:dyDescent="0.25">
      <c r="A23" s="7"/>
      <c r="B23" s="39"/>
      <c r="C23" s="5" t="s">
        <v>12</v>
      </c>
      <c r="D23" s="6">
        <v>34676702</v>
      </c>
      <c r="E23" s="25">
        <v>-8715430.0800000001</v>
      </c>
      <c r="F23" s="6">
        <v>18486065.920000002</v>
      </c>
      <c r="G23" s="6">
        <v>18486065.920000002</v>
      </c>
      <c r="H23" s="6">
        <v>13786315.029999999</v>
      </c>
      <c r="I23" s="40">
        <f t="shared" si="1"/>
        <v>0</v>
      </c>
      <c r="J23" s="7"/>
    </row>
    <row r="24" spans="1:10" x14ac:dyDescent="0.25">
      <c r="A24" s="7"/>
      <c r="B24" s="39"/>
      <c r="C24" s="5" t="s">
        <v>13</v>
      </c>
      <c r="D24" s="6">
        <v>4076246260</v>
      </c>
      <c r="E24" s="25">
        <v>-48331600.57</v>
      </c>
      <c r="F24" s="6">
        <v>3028936854.4299998</v>
      </c>
      <c r="G24" s="6">
        <v>3028936854.4299998</v>
      </c>
      <c r="H24" s="6">
        <v>2616664358.5100002</v>
      </c>
      <c r="I24" s="40">
        <f t="shared" si="1"/>
        <v>0</v>
      </c>
      <c r="J24" s="7"/>
    </row>
    <row r="25" spans="1:10" x14ac:dyDescent="0.25">
      <c r="A25" s="7"/>
      <c r="B25" s="39"/>
      <c r="C25" s="5" t="s">
        <v>89</v>
      </c>
      <c r="D25" s="6">
        <v>1344028319</v>
      </c>
      <c r="E25" s="6">
        <v>530624194.13999999</v>
      </c>
      <c r="F25" s="6">
        <v>1538645425.1400001</v>
      </c>
      <c r="G25" s="6">
        <v>1538645425.1400001</v>
      </c>
      <c r="H25" s="6">
        <v>1385315794.26</v>
      </c>
      <c r="I25" s="40">
        <f t="shared" si="1"/>
        <v>0</v>
      </c>
      <c r="J25" s="7"/>
    </row>
    <row r="26" spans="1:10" ht="23.25" x14ac:dyDescent="0.25">
      <c r="A26" s="7"/>
      <c r="B26" s="39"/>
      <c r="C26" s="5" t="s">
        <v>14</v>
      </c>
      <c r="D26" s="6">
        <v>120736170</v>
      </c>
      <c r="E26" s="25">
        <v>-4759319.72</v>
      </c>
      <c r="F26" s="6">
        <v>84910987.280000001</v>
      </c>
      <c r="G26" s="6">
        <v>84910987.280000001</v>
      </c>
      <c r="H26" s="6">
        <v>72120646.730000004</v>
      </c>
      <c r="I26" s="40">
        <f t="shared" si="1"/>
        <v>0</v>
      </c>
      <c r="J26" s="7"/>
    </row>
    <row r="27" spans="1:10" x14ac:dyDescent="0.25">
      <c r="A27" s="7"/>
      <c r="B27" s="39"/>
      <c r="C27" s="5" t="s">
        <v>15</v>
      </c>
      <c r="D27" s="6">
        <v>117597536</v>
      </c>
      <c r="E27" s="6">
        <v>4504452.33</v>
      </c>
      <c r="F27" s="6">
        <v>86098371.329999998</v>
      </c>
      <c r="G27" s="6">
        <v>86098371.329999998</v>
      </c>
      <c r="H27" s="6">
        <v>68651970.379999995</v>
      </c>
      <c r="I27" s="40">
        <f t="shared" si="1"/>
        <v>0</v>
      </c>
      <c r="J27" s="7"/>
    </row>
    <row r="28" spans="1:10" x14ac:dyDescent="0.25">
      <c r="A28" s="7"/>
      <c r="B28" s="39"/>
      <c r="C28" s="5" t="s">
        <v>71</v>
      </c>
      <c r="D28" s="6">
        <v>160127170</v>
      </c>
      <c r="E28" s="25">
        <v>-18861439.600000001</v>
      </c>
      <c r="F28" s="6">
        <v>107730507.40000001</v>
      </c>
      <c r="G28" s="6">
        <v>107730507.40000001</v>
      </c>
      <c r="H28" s="6">
        <v>70120473.579999998</v>
      </c>
      <c r="I28" s="40">
        <f t="shared" si="1"/>
        <v>0</v>
      </c>
      <c r="J28" s="7"/>
    </row>
    <row r="29" spans="1:10" x14ac:dyDescent="0.25">
      <c r="A29" s="7"/>
      <c r="B29" s="39"/>
      <c r="C29" s="5" t="s">
        <v>16</v>
      </c>
      <c r="D29" s="6">
        <v>210587069</v>
      </c>
      <c r="E29" s="25">
        <v>-2742152.22</v>
      </c>
      <c r="F29" s="6">
        <v>150854286.78</v>
      </c>
      <c r="G29" s="6">
        <v>150854286.78</v>
      </c>
      <c r="H29" s="6">
        <v>129991664.33</v>
      </c>
      <c r="I29" s="40">
        <f t="shared" si="1"/>
        <v>0</v>
      </c>
      <c r="J29" s="7"/>
    </row>
    <row r="30" spans="1:10" x14ac:dyDescent="0.25">
      <c r="A30" s="7"/>
      <c r="B30" s="39"/>
      <c r="C30" s="5" t="s">
        <v>17</v>
      </c>
      <c r="D30" s="6">
        <v>1013494433</v>
      </c>
      <c r="E30" s="25">
        <v>-122225549.14</v>
      </c>
      <c r="F30" s="6">
        <v>94920838.859999999</v>
      </c>
      <c r="G30" s="6">
        <v>94920838.859999999</v>
      </c>
      <c r="H30" s="6">
        <v>94920838.859999999</v>
      </c>
      <c r="I30" s="40">
        <f t="shared" si="1"/>
        <v>0</v>
      </c>
      <c r="J30" s="7"/>
    </row>
    <row r="31" spans="1:10" x14ac:dyDescent="0.25">
      <c r="A31" s="7"/>
      <c r="B31" s="39"/>
      <c r="C31" s="5" t="s">
        <v>18</v>
      </c>
      <c r="D31" s="6">
        <v>6819210437</v>
      </c>
      <c r="E31" s="6">
        <v>86613731</v>
      </c>
      <c r="F31" s="6">
        <v>5293515639</v>
      </c>
      <c r="G31" s="6">
        <v>5293515639</v>
      </c>
      <c r="H31" s="6">
        <v>5293515639</v>
      </c>
      <c r="I31" s="40">
        <f t="shared" si="1"/>
        <v>0</v>
      </c>
      <c r="J31" s="7"/>
    </row>
    <row r="32" spans="1:10" x14ac:dyDescent="0.25">
      <c r="A32" s="7"/>
      <c r="B32" s="39"/>
      <c r="C32" s="5" t="s">
        <v>19</v>
      </c>
      <c r="D32" s="6">
        <v>122986672</v>
      </c>
      <c r="E32" s="25">
        <v>-14051749</v>
      </c>
      <c r="F32" s="6">
        <v>0</v>
      </c>
      <c r="G32" s="6">
        <v>0</v>
      </c>
      <c r="H32" s="6">
        <v>0</v>
      </c>
      <c r="I32" s="40">
        <f t="shared" si="1"/>
        <v>0</v>
      </c>
      <c r="J32" s="7"/>
    </row>
    <row r="33" spans="1:10" x14ac:dyDescent="0.25">
      <c r="A33" s="7"/>
      <c r="B33" s="39"/>
      <c r="C33" s="5" t="s">
        <v>20</v>
      </c>
      <c r="D33" s="6">
        <v>734096141</v>
      </c>
      <c r="E33" s="25">
        <v>-425063041.49000001</v>
      </c>
      <c r="F33" s="6">
        <v>162262226.50999999</v>
      </c>
      <c r="G33" s="6">
        <v>162262226.50999999</v>
      </c>
      <c r="H33" s="6">
        <v>159840146.78999999</v>
      </c>
      <c r="I33" s="40">
        <f t="shared" si="1"/>
        <v>0</v>
      </c>
      <c r="J33" s="7"/>
    </row>
    <row r="34" spans="1:10" x14ac:dyDescent="0.25">
      <c r="A34" s="7"/>
      <c r="B34" s="39"/>
      <c r="C34" s="5" t="s">
        <v>21</v>
      </c>
      <c r="D34" s="6">
        <v>44360053</v>
      </c>
      <c r="E34" s="25">
        <v>-9138.58</v>
      </c>
      <c r="F34" s="6">
        <v>31857732.420000002</v>
      </c>
      <c r="G34" s="6">
        <v>31857732.420000002</v>
      </c>
      <c r="H34" s="6">
        <v>26106905.390000001</v>
      </c>
      <c r="I34" s="40">
        <f t="shared" si="1"/>
        <v>0</v>
      </c>
      <c r="J34" s="7"/>
    </row>
    <row r="35" spans="1:10" ht="15" customHeight="1" x14ac:dyDescent="0.25">
      <c r="A35" s="7"/>
      <c r="B35" s="39"/>
      <c r="C35" s="15" t="s">
        <v>90</v>
      </c>
      <c r="D35" s="6">
        <v>79635499</v>
      </c>
      <c r="E35" s="25">
        <v>-14099802.93</v>
      </c>
      <c r="F35" s="6">
        <v>35150089.07</v>
      </c>
      <c r="G35" s="6">
        <v>35150089.07</v>
      </c>
      <c r="H35" s="6">
        <v>28676375.899999999</v>
      </c>
      <c r="I35" s="40">
        <f t="shared" si="1"/>
        <v>0</v>
      </c>
      <c r="J35" s="7"/>
    </row>
    <row r="36" spans="1:10" x14ac:dyDescent="0.25">
      <c r="A36" s="7"/>
      <c r="B36" s="39"/>
      <c r="C36" s="5" t="s">
        <v>72</v>
      </c>
      <c r="D36" s="6">
        <v>71496597</v>
      </c>
      <c r="E36" s="25">
        <v>-7559857.8300000001</v>
      </c>
      <c r="F36" s="6">
        <v>44507707.170000002</v>
      </c>
      <c r="G36" s="6">
        <v>44507707.170000002</v>
      </c>
      <c r="H36" s="6">
        <v>27106807.350000001</v>
      </c>
      <c r="I36" s="40">
        <f t="shared" si="1"/>
        <v>0</v>
      </c>
      <c r="J36" s="7"/>
    </row>
    <row r="37" spans="1:10" ht="23.25" x14ac:dyDescent="0.25">
      <c r="A37" s="7"/>
      <c r="B37" s="39"/>
      <c r="C37" s="5" t="s">
        <v>73</v>
      </c>
      <c r="D37" s="6">
        <v>34731796</v>
      </c>
      <c r="E37" s="25">
        <v>-69005.149999999994</v>
      </c>
      <c r="F37" s="6">
        <v>24284222.850000001</v>
      </c>
      <c r="G37" s="6">
        <v>24284222.850000001</v>
      </c>
      <c r="H37" s="6">
        <v>18689159.640000001</v>
      </c>
      <c r="I37" s="40">
        <f t="shared" si="1"/>
        <v>0</v>
      </c>
      <c r="J37" s="7"/>
    </row>
    <row r="38" spans="1:10" x14ac:dyDescent="0.25">
      <c r="A38" s="7"/>
      <c r="B38" s="39"/>
      <c r="C38" s="5" t="s">
        <v>22</v>
      </c>
      <c r="D38" s="6">
        <v>69420890</v>
      </c>
      <c r="E38" s="6">
        <v>2603654.6</v>
      </c>
      <c r="F38" s="6">
        <v>52234605.600000001</v>
      </c>
      <c r="G38" s="6">
        <v>52234605.600000001</v>
      </c>
      <c r="H38" s="6">
        <v>43879690.630000003</v>
      </c>
      <c r="I38" s="40">
        <f t="shared" si="1"/>
        <v>0</v>
      </c>
      <c r="J38" s="7"/>
    </row>
    <row r="39" spans="1:10" x14ac:dyDescent="0.25">
      <c r="A39" s="7"/>
      <c r="B39" s="39"/>
      <c r="C39" s="5" t="s">
        <v>23</v>
      </c>
      <c r="D39" s="6">
        <v>24007596</v>
      </c>
      <c r="E39" s="6">
        <v>1739841.34</v>
      </c>
      <c r="F39" s="6">
        <v>18504388.34</v>
      </c>
      <c r="G39" s="6">
        <v>18504388.34</v>
      </c>
      <c r="H39" s="6">
        <v>14992361.960000001</v>
      </c>
      <c r="I39" s="40">
        <f t="shared" si="1"/>
        <v>0</v>
      </c>
      <c r="J39" s="7"/>
    </row>
    <row r="40" spans="1:10" x14ac:dyDescent="0.25">
      <c r="A40" s="7"/>
      <c r="B40" s="39"/>
      <c r="C40" s="5" t="s">
        <v>24</v>
      </c>
      <c r="D40" s="6">
        <v>47969790</v>
      </c>
      <c r="E40" s="6">
        <v>3851286.08</v>
      </c>
      <c r="F40" s="6">
        <v>37990455.079999998</v>
      </c>
      <c r="G40" s="6">
        <v>37990455.079999998</v>
      </c>
      <c r="H40" s="6">
        <v>31972138.780000001</v>
      </c>
      <c r="I40" s="40">
        <f t="shared" si="1"/>
        <v>0</v>
      </c>
      <c r="J40" s="7"/>
    </row>
    <row r="41" spans="1:10" x14ac:dyDescent="0.25">
      <c r="A41" s="7"/>
      <c r="B41" s="39"/>
      <c r="C41" s="5" t="s">
        <v>25</v>
      </c>
      <c r="D41" s="6">
        <v>987083553</v>
      </c>
      <c r="E41" s="25">
        <v>-19312497</v>
      </c>
      <c r="F41" s="6">
        <v>655848072</v>
      </c>
      <c r="G41" s="6">
        <v>655848072</v>
      </c>
      <c r="H41" s="6">
        <v>546540060</v>
      </c>
      <c r="I41" s="40">
        <f t="shared" si="1"/>
        <v>0</v>
      </c>
      <c r="J41" s="7"/>
    </row>
    <row r="42" spans="1:10" ht="15" customHeight="1" x14ac:dyDescent="0.25">
      <c r="A42" s="7"/>
      <c r="B42" s="39"/>
      <c r="C42" s="15" t="s">
        <v>91</v>
      </c>
      <c r="D42" s="6">
        <v>371624262</v>
      </c>
      <c r="E42" s="25">
        <v>-22702493.079999998</v>
      </c>
      <c r="F42" s="6">
        <v>246067494.91999999</v>
      </c>
      <c r="G42" s="6">
        <v>246067494.91999999</v>
      </c>
      <c r="H42" s="6">
        <v>162934807.19999999</v>
      </c>
      <c r="I42" s="40">
        <f t="shared" si="1"/>
        <v>0</v>
      </c>
      <c r="J42" s="7"/>
    </row>
    <row r="43" spans="1:10" x14ac:dyDescent="0.25">
      <c r="A43" s="7"/>
      <c r="B43" s="39"/>
      <c r="C43" s="5" t="s">
        <v>27</v>
      </c>
      <c r="D43" s="6">
        <v>679999839</v>
      </c>
      <c r="E43" s="6">
        <v>77633183</v>
      </c>
      <c r="F43" s="6">
        <v>614792582</v>
      </c>
      <c r="G43" s="6">
        <v>614792582</v>
      </c>
      <c r="H43" s="6">
        <v>586126778</v>
      </c>
      <c r="I43" s="40">
        <f t="shared" si="1"/>
        <v>0</v>
      </c>
      <c r="J43" s="7"/>
    </row>
    <row r="44" spans="1:10" x14ac:dyDescent="0.25">
      <c r="A44" s="7"/>
      <c r="B44" s="39"/>
      <c r="C44" s="5" t="s">
        <v>92</v>
      </c>
      <c r="D44" s="6">
        <v>99702040</v>
      </c>
      <c r="E44" s="6">
        <v>0</v>
      </c>
      <c r="F44" s="6">
        <v>74776527</v>
      </c>
      <c r="G44" s="6">
        <v>74776527</v>
      </c>
      <c r="H44" s="6">
        <v>74776527</v>
      </c>
      <c r="I44" s="40">
        <f t="shared" si="1"/>
        <v>0</v>
      </c>
      <c r="J44" s="7"/>
    </row>
    <row r="45" spans="1:10" ht="15" customHeight="1" x14ac:dyDescent="0.25">
      <c r="A45" s="7"/>
      <c r="B45" s="39"/>
      <c r="C45" s="15" t="s">
        <v>28</v>
      </c>
      <c r="D45" s="6">
        <v>118349442</v>
      </c>
      <c r="E45" s="6">
        <v>0</v>
      </c>
      <c r="F45" s="6">
        <v>88762077</v>
      </c>
      <c r="G45" s="6">
        <v>88762077</v>
      </c>
      <c r="H45" s="6">
        <v>88762077</v>
      </c>
      <c r="I45" s="40">
        <f t="shared" si="1"/>
        <v>0</v>
      </c>
      <c r="J45" s="7"/>
    </row>
    <row r="46" spans="1:10" x14ac:dyDescent="0.25">
      <c r="A46" s="7"/>
      <c r="B46" s="39"/>
      <c r="C46" s="5" t="s">
        <v>29</v>
      </c>
      <c r="D46" s="6">
        <v>23293575</v>
      </c>
      <c r="E46" s="25">
        <v>-5</v>
      </c>
      <c r="F46" s="6">
        <v>17470165</v>
      </c>
      <c r="G46" s="6">
        <v>17470165</v>
      </c>
      <c r="H46" s="6">
        <v>16135078.5</v>
      </c>
      <c r="I46" s="40">
        <f t="shared" si="1"/>
        <v>0</v>
      </c>
      <c r="J46" s="7"/>
    </row>
    <row r="47" spans="1:10" ht="23.25" x14ac:dyDescent="0.25">
      <c r="A47" s="7"/>
      <c r="B47" s="39"/>
      <c r="C47" s="5" t="s">
        <v>30</v>
      </c>
      <c r="D47" s="6">
        <v>16165828</v>
      </c>
      <c r="E47" s="25">
        <v>-4727254.07</v>
      </c>
      <c r="F47" s="6">
        <v>7293911.9299999997</v>
      </c>
      <c r="G47" s="6">
        <v>7293911.9299999997</v>
      </c>
      <c r="H47" s="6">
        <v>5481095.6500000004</v>
      </c>
      <c r="I47" s="40">
        <f t="shared" si="1"/>
        <v>0</v>
      </c>
      <c r="J47" s="7"/>
    </row>
    <row r="48" spans="1:10" x14ac:dyDescent="0.25">
      <c r="A48" s="7"/>
      <c r="B48" s="39"/>
      <c r="C48" s="5" t="s">
        <v>74</v>
      </c>
      <c r="D48" s="6">
        <v>159669164</v>
      </c>
      <c r="E48" s="6">
        <v>4835847.7699999996</v>
      </c>
      <c r="F48" s="6">
        <v>124587705.77</v>
      </c>
      <c r="G48" s="6">
        <v>124587705.77</v>
      </c>
      <c r="H48" s="6">
        <v>122987709.77</v>
      </c>
      <c r="I48" s="40">
        <f t="shared" si="1"/>
        <v>0</v>
      </c>
      <c r="J48" s="7"/>
    </row>
    <row r="49" spans="1:10" ht="15" customHeight="1" x14ac:dyDescent="0.25">
      <c r="A49" s="7"/>
      <c r="B49" s="39"/>
      <c r="C49" s="5" t="s">
        <v>31</v>
      </c>
      <c r="D49" s="6">
        <v>38290916</v>
      </c>
      <c r="E49" s="25">
        <v>-319881.18</v>
      </c>
      <c r="F49" s="6">
        <v>26980996.82</v>
      </c>
      <c r="G49" s="6">
        <v>26980996.82</v>
      </c>
      <c r="H49" s="6">
        <v>20477956.789999999</v>
      </c>
      <c r="I49" s="40">
        <f t="shared" si="1"/>
        <v>0</v>
      </c>
      <c r="J49" s="7"/>
    </row>
    <row r="50" spans="1:10" x14ac:dyDescent="0.25">
      <c r="A50" s="7"/>
      <c r="B50" s="39"/>
      <c r="C50" s="5" t="s">
        <v>32</v>
      </c>
      <c r="D50" s="6">
        <v>108004443</v>
      </c>
      <c r="E50" s="25">
        <v>-3837081.21</v>
      </c>
      <c r="F50" s="6">
        <v>74019417.790000007</v>
      </c>
      <c r="G50" s="6">
        <v>74019417.790000007</v>
      </c>
      <c r="H50" s="6">
        <v>62582557.93</v>
      </c>
      <c r="I50" s="40">
        <f t="shared" si="1"/>
        <v>0</v>
      </c>
      <c r="J50" s="7"/>
    </row>
    <row r="51" spans="1:10" x14ac:dyDescent="0.25">
      <c r="A51" s="7"/>
      <c r="B51" s="39"/>
      <c r="C51" s="5" t="s">
        <v>75</v>
      </c>
      <c r="D51" s="6">
        <v>57811355</v>
      </c>
      <c r="E51" s="25">
        <v>-968629.3</v>
      </c>
      <c r="F51" s="6">
        <v>41600367.700000003</v>
      </c>
      <c r="G51" s="6">
        <v>41600367.700000003</v>
      </c>
      <c r="H51" s="6">
        <v>32362852.329999998</v>
      </c>
      <c r="I51" s="40">
        <f t="shared" si="1"/>
        <v>0</v>
      </c>
      <c r="J51" s="7"/>
    </row>
    <row r="52" spans="1:10" x14ac:dyDescent="0.25">
      <c r="A52" s="7"/>
      <c r="B52" s="39"/>
      <c r="C52" s="5" t="s">
        <v>33</v>
      </c>
      <c r="D52" s="6">
        <v>656479407</v>
      </c>
      <c r="E52" s="6">
        <v>57686018</v>
      </c>
      <c r="F52" s="6">
        <v>517221590</v>
      </c>
      <c r="G52" s="6">
        <v>517221590</v>
      </c>
      <c r="H52" s="6">
        <v>421961255</v>
      </c>
      <c r="I52" s="40">
        <f t="shared" si="1"/>
        <v>0</v>
      </c>
      <c r="J52" s="7"/>
    </row>
    <row r="53" spans="1:10" ht="22.5" x14ac:dyDescent="0.25">
      <c r="A53" s="7"/>
      <c r="B53" s="39"/>
      <c r="C53" s="15" t="s">
        <v>76</v>
      </c>
      <c r="D53" s="6">
        <v>85660469</v>
      </c>
      <c r="E53" s="6">
        <v>12500000</v>
      </c>
      <c r="F53" s="6">
        <v>78237729</v>
      </c>
      <c r="G53" s="6">
        <v>78237729</v>
      </c>
      <c r="H53" s="6">
        <v>78196350</v>
      </c>
      <c r="I53" s="40">
        <f t="shared" si="1"/>
        <v>0</v>
      </c>
      <c r="J53" s="7"/>
    </row>
    <row r="54" spans="1:10" x14ac:dyDescent="0.25">
      <c r="A54" s="7"/>
      <c r="B54" s="39"/>
      <c r="C54" s="5" t="s">
        <v>34</v>
      </c>
      <c r="D54" s="6">
        <v>30212684</v>
      </c>
      <c r="E54" s="6">
        <v>10053177</v>
      </c>
      <c r="F54" s="6">
        <v>32712684</v>
      </c>
      <c r="G54" s="6">
        <v>32712684</v>
      </c>
      <c r="H54" s="6">
        <v>32712193</v>
      </c>
      <c r="I54" s="40">
        <f t="shared" si="1"/>
        <v>0</v>
      </c>
      <c r="J54" s="7"/>
    </row>
    <row r="55" spans="1:10" ht="23.25" x14ac:dyDescent="0.25">
      <c r="A55" s="7"/>
      <c r="B55" s="39"/>
      <c r="C55" s="5" t="s">
        <v>35</v>
      </c>
      <c r="D55" s="6">
        <v>482252863</v>
      </c>
      <c r="E55" s="6">
        <v>0</v>
      </c>
      <c r="F55" s="6">
        <v>306805872</v>
      </c>
      <c r="G55" s="6">
        <v>306805872</v>
      </c>
      <c r="H55" s="6">
        <v>292986638</v>
      </c>
      <c r="I55" s="40">
        <f t="shared" si="1"/>
        <v>0</v>
      </c>
      <c r="J55" s="7"/>
    </row>
    <row r="56" spans="1:10" ht="23.25" x14ac:dyDescent="0.25">
      <c r="A56" s="7"/>
      <c r="B56" s="39"/>
      <c r="C56" s="5" t="s">
        <v>77</v>
      </c>
      <c r="D56" s="6">
        <v>85057477</v>
      </c>
      <c r="E56" s="6">
        <v>4107720</v>
      </c>
      <c r="F56" s="6">
        <v>64773883</v>
      </c>
      <c r="G56" s="6">
        <v>64773883</v>
      </c>
      <c r="H56" s="6">
        <v>62822600</v>
      </c>
      <c r="I56" s="40">
        <f t="shared" si="1"/>
        <v>0</v>
      </c>
      <c r="J56" s="7"/>
    </row>
    <row r="57" spans="1:10" ht="23.25" x14ac:dyDescent="0.25">
      <c r="A57" s="7"/>
      <c r="B57" s="39"/>
      <c r="C57" s="5" t="s">
        <v>36</v>
      </c>
      <c r="D57" s="6">
        <v>37857828</v>
      </c>
      <c r="E57" s="25">
        <v>-1143802.26</v>
      </c>
      <c r="F57" s="6">
        <v>25315633.739999998</v>
      </c>
      <c r="G57" s="6">
        <v>25315633.739999998</v>
      </c>
      <c r="H57" s="6">
        <v>23969784.120000001</v>
      </c>
      <c r="I57" s="40">
        <f t="shared" si="1"/>
        <v>0</v>
      </c>
      <c r="J57" s="7"/>
    </row>
    <row r="58" spans="1:10" ht="15" customHeight="1" x14ac:dyDescent="0.25">
      <c r="A58" s="7"/>
      <c r="B58" s="39"/>
      <c r="C58" s="15" t="s">
        <v>37</v>
      </c>
      <c r="D58" s="6">
        <v>39878968</v>
      </c>
      <c r="E58" s="6">
        <v>0</v>
      </c>
      <c r="F58" s="6">
        <v>29909214</v>
      </c>
      <c r="G58" s="6">
        <v>29909214</v>
      </c>
      <c r="H58" s="6">
        <v>29909214</v>
      </c>
      <c r="I58" s="40">
        <f t="shared" si="1"/>
        <v>0</v>
      </c>
      <c r="J58" s="7"/>
    </row>
    <row r="59" spans="1:10" ht="23.25" x14ac:dyDescent="0.25">
      <c r="A59" s="7"/>
      <c r="B59" s="39"/>
      <c r="C59" s="5" t="s">
        <v>38</v>
      </c>
      <c r="D59" s="6">
        <v>25236503</v>
      </c>
      <c r="E59" s="6">
        <v>2478554.92</v>
      </c>
      <c r="F59" s="6">
        <v>20896895.920000002</v>
      </c>
      <c r="G59" s="6">
        <v>20896895.920000002</v>
      </c>
      <c r="H59" s="6">
        <v>14882070.390000001</v>
      </c>
      <c r="I59" s="40">
        <f t="shared" si="1"/>
        <v>0</v>
      </c>
      <c r="J59" s="7"/>
    </row>
    <row r="60" spans="1:10" x14ac:dyDescent="0.25">
      <c r="A60" s="7"/>
      <c r="B60" s="39"/>
      <c r="C60" s="5" t="s">
        <v>39</v>
      </c>
      <c r="D60" s="6">
        <v>18397586</v>
      </c>
      <c r="E60" s="6">
        <v>7599407</v>
      </c>
      <c r="F60" s="6">
        <v>21397586</v>
      </c>
      <c r="G60" s="6">
        <v>21397586</v>
      </c>
      <c r="H60" s="6">
        <v>21397586</v>
      </c>
      <c r="I60" s="40">
        <f t="shared" si="1"/>
        <v>0</v>
      </c>
      <c r="J60" s="7"/>
    </row>
    <row r="61" spans="1:10" x14ac:dyDescent="0.25">
      <c r="A61" s="7"/>
      <c r="B61" s="39"/>
      <c r="C61" s="5" t="s">
        <v>40</v>
      </c>
      <c r="D61" s="6">
        <v>22965214</v>
      </c>
      <c r="E61" s="25">
        <v>-4740018.5599999996</v>
      </c>
      <c r="F61" s="6">
        <v>12641195.439999999</v>
      </c>
      <c r="G61" s="6">
        <v>12641195.439999999</v>
      </c>
      <c r="H61" s="6">
        <v>10466880.189999999</v>
      </c>
      <c r="I61" s="40">
        <f t="shared" si="1"/>
        <v>0</v>
      </c>
      <c r="J61" s="7"/>
    </row>
    <row r="62" spans="1:10" x14ac:dyDescent="0.25">
      <c r="A62" s="7"/>
      <c r="B62" s="41"/>
      <c r="C62" s="16" t="s">
        <v>78</v>
      </c>
      <c r="D62" s="17">
        <v>4931920</v>
      </c>
      <c r="E62" s="26">
        <v>-229940</v>
      </c>
      <c r="F62" s="17">
        <v>3468988</v>
      </c>
      <c r="G62" s="17">
        <v>3468988</v>
      </c>
      <c r="H62" s="17">
        <v>3354018</v>
      </c>
      <c r="I62" s="42">
        <f t="shared" si="1"/>
        <v>0</v>
      </c>
      <c r="J62" s="7"/>
    </row>
    <row r="63" spans="1:10" x14ac:dyDescent="0.25">
      <c r="A63" s="7"/>
      <c r="B63" s="39"/>
      <c r="C63" s="5" t="s">
        <v>41</v>
      </c>
      <c r="D63" s="6">
        <v>69587273</v>
      </c>
      <c r="E63" s="25">
        <v>-2955466.48</v>
      </c>
      <c r="F63" s="6">
        <v>47173627.520000003</v>
      </c>
      <c r="G63" s="6">
        <v>47173627.520000003</v>
      </c>
      <c r="H63" s="6">
        <v>37248705.82</v>
      </c>
      <c r="I63" s="40">
        <f t="shared" si="1"/>
        <v>0</v>
      </c>
      <c r="J63" s="7"/>
    </row>
    <row r="64" spans="1:10" x14ac:dyDescent="0.25">
      <c r="A64" s="7"/>
      <c r="B64" s="39"/>
      <c r="C64" s="5" t="s">
        <v>81</v>
      </c>
      <c r="D64" s="6">
        <v>57660508</v>
      </c>
      <c r="E64" s="25">
        <v>-2495270.2400000002</v>
      </c>
      <c r="F64" s="6">
        <v>38621279.759999998</v>
      </c>
      <c r="G64" s="6">
        <v>38621279.759999998</v>
      </c>
      <c r="H64" s="6">
        <v>31875859.27</v>
      </c>
      <c r="I64" s="40">
        <f t="shared" si="1"/>
        <v>0</v>
      </c>
      <c r="J64" s="7"/>
    </row>
    <row r="65" spans="1:10" ht="23.25" x14ac:dyDescent="0.25">
      <c r="A65" s="7"/>
      <c r="B65" s="39"/>
      <c r="C65" s="5" t="s">
        <v>42</v>
      </c>
      <c r="D65" s="6">
        <v>10607837</v>
      </c>
      <c r="E65" s="25">
        <v>-508182.83</v>
      </c>
      <c r="F65" s="6">
        <v>7041131.1699999999</v>
      </c>
      <c r="G65" s="6">
        <v>7041131.1699999999</v>
      </c>
      <c r="H65" s="6">
        <v>5566065.7400000002</v>
      </c>
      <c r="I65" s="40">
        <f t="shared" si="1"/>
        <v>0</v>
      </c>
      <c r="J65" s="7"/>
    </row>
    <row r="66" spans="1:10" x14ac:dyDescent="0.25">
      <c r="A66" s="7"/>
      <c r="B66" s="39"/>
      <c r="C66" s="5" t="s">
        <v>43</v>
      </c>
      <c r="D66" s="6">
        <v>89095000</v>
      </c>
      <c r="E66" s="6">
        <v>522120.74</v>
      </c>
      <c r="F66" s="6">
        <v>65158857.740000002</v>
      </c>
      <c r="G66" s="6">
        <v>65158857.740000002</v>
      </c>
      <c r="H66" s="6">
        <v>55878410.789999999</v>
      </c>
      <c r="I66" s="40">
        <f t="shared" si="1"/>
        <v>0</v>
      </c>
      <c r="J66" s="7"/>
    </row>
    <row r="67" spans="1:10" x14ac:dyDescent="0.25">
      <c r="A67" s="7"/>
      <c r="B67" s="39"/>
      <c r="C67" s="5" t="s">
        <v>44</v>
      </c>
      <c r="D67" s="6">
        <v>24110433</v>
      </c>
      <c r="E67" s="25">
        <v>-2746622.77</v>
      </c>
      <c r="F67" s="6">
        <v>14471772.23</v>
      </c>
      <c r="G67" s="6">
        <v>14471772.23</v>
      </c>
      <c r="H67" s="6">
        <v>10794005.16</v>
      </c>
      <c r="I67" s="40">
        <f t="shared" si="1"/>
        <v>0</v>
      </c>
      <c r="J67" s="7"/>
    </row>
    <row r="68" spans="1:10" ht="23.25" x14ac:dyDescent="0.25">
      <c r="A68" s="7"/>
      <c r="B68" s="39"/>
      <c r="C68" s="5" t="s">
        <v>45</v>
      </c>
      <c r="D68" s="6">
        <v>33220600</v>
      </c>
      <c r="E68" s="6">
        <v>0</v>
      </c>
      <c r="F68" s="6">
        <v>24915447</v>
      </c>
      <c r="G68" s="6">
        <v>24915447</v>
      </c>
      <c r="H68" s="6">
        <v>19767956.649999999</v>
      </c>
      <c r="I68" s="40">
        <f t="shared" si="1"/>
        <v>0</v>
      </c>
      <c r="J68" s="7"/>
    </row>
    <row r="69" spans="1:10" ht="15" customHeight="1" x14ac:dyDescent="0.25">
      <c r="A69" s="7"/>
      <c r="B69" s="39"/>
      <c r="C69" s="15" t="s">
        <v>93</v>
      </c>
      <c r="D69" s="6">
        <v>51025117</v>
      </c>
      <c r="E69" s="25">
        <v>-19119.29</v>
      </c>
      <c r="F69" s="6">
        <v>36489240.710000001</v>
      </c>
      <c r="G69" s="6">
        <v>36489240.710000001</v>
      </c>
      <c r="H69" s="6">
        <v>29132090.129999999</v>
      </c>
      <c r="I69" s="40">
        <f t="shared" si="1"/>
        <v>0</v>
      </c>
      <c r="J69" s="7"/>
    </row>
    <row r="70" spans="1:10" x14ac:dyDescent="0.25">
      <c r="A70" s="7"/>
      <c r="B70" s="39"/>
      <c r="C70" s="5" t="s">
        <v>46</v>
      </c>
      <c r="D70" s="6">
        <v>130455321</v>
      </c>
      <c r="E70" s="6">
        <v>35807860.25</v>
      </c>
      <c r="F70" s="6">
        <v>135031827.25</v>
      </c>
      <c r="G70" s="6">
        <v>135031827.25</v>
      </c>
      <c r="H70" s="6">
        <v>95481362.150000006</v>
      </c>
      <c r="I70" s="40">
        <f t="shared" si="1"/>
        <v>0</v>
      </c>
      <c r="J70" s="7"/>
    </row>
    <row r="71" spans="1:10" x14ac:dyDescent="0.25">
      <c r="A71" s="7"/>
      <c r="B71" s="39"/>
      <c r="C71" s="5" t="s">
        <v>47</v>
      </c>
      <c r="D71" s="6">
        <v>23418414</v>
      </c>
      <c r="E71" s="6">
        <v>351285.05</v>
      </c>
      <c r="F71" s="6">
        <v>16830455.050000001</v>
      </c>
      <c r="G71" s="6">
        <v>16830455.050000001</v>
      </c>
      <c r="H71" s="6">
        <v>13129302.800000001</v>
      </c>
      <c r="I71" s="40">
        <f t="shared" si="1"/>
        <v>0</v>
      </c>
      <c r="J71" s="7"/>
    </row>
    <row r="72" spans="1:10" x14ac:dyDescent="0.25">
      <c r="A72" s="7"/>
      <c r="B72" s="39"/>
      <c r="C72" s="5" t="s">
        <v>48</v>
      </c>
      <c r="D72" s="6">
        <v>4301807</v>
      </c>
      <c r="E72" s="6">
        <v>263763</v>
      </c>
      <c r="F72" s="6">
        <v>3490110</v>
      </c>
      <c r="G72" s="6">
        <v>3490110</v>
      </c>
      <c r="H72" s="6">
        <v>3490110</v>
      </c>
      <c r="I72" s="40">
        <f t="shared" si="1"/>
        <v>0</v>
      </c>
      <c r="J72" s="7"/>
    </row>
    <row r="73" spans="1:10" x14ac:dyDescent="0.25">
      <c r="A73" s="7"/>
      <c r="B73" s="39"/>
      <c r="C73" s="5" t="s">
        <v>49</v>
      </c>
      <c r="D73" s="6">
        <v>4037807</v>
      </c>
      <c r="E73" s="6">
        <v>0</v>
      </c>
      <c r="F73" s="6">
        <v>3028338</v>
      </c>
      <c r="G73" s="6">
        <v>3028338</v>
      </c>
      <c r="H73" s="6">
        <v>3009444</v>
      </c>
      <c r="I73" s="40">
        <f t="shared" si="1"/>
        <v>0</v>
      </c>
      <c r="J73" s="7"/>
    </row>
    <row r="74" spans="1:10" x14ac:dyDescent="0.25">
      <c r="A74" s="7"/>
      <c r="B74" s="39"/>
      <c r="C74" s="5" t="s">
        <v>50</v>
      </c>
      <c r="D74" s="6">
        <v>101537142</v>
      </c>
      <c r="E74" s="25">
        <v>-8619791.1300000008</v>
      </c>
      <c r="F74" s="6">
        <v>63941359.869999997</v>
      </c>
      <c r="G74" s="6">
        <v>63941359.869999997</v>
      </c>
      <c r="H74" s="6">
        <v>50805218.200000003</v>
      </c>
      <c r="I74" s="40">
        <f t="shared" si="1"/>
        <v>0</v>
      </c>
      <c r="J74" s="7"/>
    </row>
    <row r="75" spans="1:10" ht="23.25" x14ac:dyDescent="0.25">
      <c r="A75" s="7"/>
      <c r="B75" s="39"/>
      <c r="C75" s="5" t="s">
        <v>51</v>
      </c>
      <c r="D75" s="6">
        <v>35320352</v>
      </c>
      <c r="E75" s="25">
        <v>-2092079.71</v>
      </c>
      <c r="F75" s="6">
        <v>23296874.289999999</v>
      </c>
      <c r="G75" s="6">
        <v>23296874.289999999</v>
      </c>
      <c r="H75" s="6">
        <v>15242339.33</v>
      </c>
      <c r="I75" s="40">
        <f t="shared" ref="I75:I90" si="2">F75-G75</f>
        <v>0</v>
      </c>
      <c r="J75" s="7"/>
    </row>
    <row r="76" spans="1:10" x14ac:dyDescent="0.25">
      <c r="A76" s="7"/>
      <c r="B76" s="39"/>
      <c r="C76" s="5" t="s">
        <v>52</v>
      </c>
      <c r="D76" s="6">
        <v>49957432</v>
      </c>
      <c r="E76" s="25">
        <v>-7518865.9400000004</v>
      </c>
      <c r="F76" s="6">
        <v>28436788.059999999</v>
      </c>
      <c r="G76" s="6">
        <v>28436788.059999999</v>
      </c>
      <c r="H76" s="6">
        <v>21191189.800000001</v>
      </c>
      <c r="I76" s="40">
        <f t="shared" si="2"/>
        <v>0</v>
      </c>
      <c r="J76" s="7"/>
    </row>
    <row r="77" spans="1:10" ht="23.25" x14ac:dyDescent="0.25">
      <c r="A77" s="7"/>
      <c r="B77" s="39"/>
      <c r="C77" s="5" t="s">
        <v>53</v>
      </c>
      <c r="D77" s="6">
        <v>43732487</v>
      </c>
      <c r="E77" s="25">
        <v>-12512391.869999999</v>
      </c>
      <c r="F77" s="6">
        <v>24644834.129999999</v>
      </c>
      <c r="G77" s="6">
        <v>24644834.129999999</v>
      </c>
      <c r="H77" s="6">
        <v>5114792.2</v>
      </c>
      <c r="I77" s="40">
        <f t="shared" si="2"/>
        <v>0</v>
      </c>
      <c r="J77" s="7"/>
    </row>
    <row r="78" spans="1:10" ht="23.25" x14ac:dyDescent="0.25">
      <c r="A78" s="7"/>
      <c r="B78" s="39"/>
      <c r="C78" s="5" t="s">
        <v>54</v>
      </c>
      <c r="D78" s="6">
        <v>92282963</v>
      </c>
      <c r="E78" s="6">
        <v>1450535.97</v>
      </c>
      <c r="F78" s="6">
        <v>70300828.969999999</v>
      </c>
      <c r="G78" s="6">
        <v>70300828.969999999</v>
      </c>
      <c r="H78" s="6">
        <v>40043958.609999999</v>
      </c>
      <c r="I78" s="40">
        <f t="shared" si="2"/>
        <v>0</v>
      </c>
      <c r="J78" s="7"/>
    </row>
    <row r="79" spans="1:10" x14ac:dyDescent="0.25">
      <c r="A79" s="7"/>
      <c r="B79" s="39"/>
      <c r="C79" s="5" t="s">
        <v>55</v>
      </c>
      <c r="D79" s="6">
        <v>32336831</v>
      </c>
      <c r="E79" s="25">
        <v>-3064933.81</v>
      </c>
      <c r="F79" s="6">
        <v>20756020.190000001</v>
      </c>
      <c r="G79" s="6">
        <v>20756020.190000001</v>
      </c>
      <c r="H79" s="6">
        <v>13815426.210000001</v>
      </c>
      <c r="I79" s="40">
        <f t="shared" si="2"/>
        <v>0</v>
      </c>
      <c r="J79" s="7"/>
    </row>
    <row r="80" spans="1:10" ht="23.25" x14ac:dyDescent="0.25">
      <c r="A80" s="7"/>
      <c r="B80" s="39"/>
      <c r="C80" s="5" t="s">
        <v>79</v>
      </c>
      <c r="D80" s="6">
        <v>64586826</v>
      </c>
      <c r="E80" s="25">
        <v>-21974789.829999998</v>
      </c>
      <c r="F80" s="6">
        <v>26126332.170000002</v>
      </c>
      <c r="G80" s="6">
        <v>26126332.170000002</v>
      </c>
      <c r="H80" s="6">
        <v>21695919.079999998</v>
      </c>
      <c r="I80" s="40">
        <f t="shared" si="2"/>
        <v>0</v>
      </c>
      <c r="J80" s="7"/>
    </row>
    <row r="81" spans="1:10" ht="23.25" x14ac:dyDescent="0.25">
      <c r="A81" s="7"/>
      <c r="B81" s="39"/>
      <c r="C81" s="5" t="s">
        <v>94</v>
      </c>
      <c r="D81" s="6">
        <v>9091760</v>
      </c>
      <c r="E81" s="25">
        <v>-1734163</v>
      </c>
      <c r="F81" s="6">
        <v>5084642</v>
      </c>
      <c r="G81" s="6">
        <v>5084642</v>
      </c>
      <c r="H81" s="6">
        <v>3708440.75</v>
      </c>
      <c r="I81" s="40">
        <f t="shared" si="2"/>
        <v>0</v>
      </c>
      <c r="J81" s="7"/>
    </row>
    <row r="82" spans="1:10" ht="23.25" customHeight="1" x14ac:dyDescent="0.25">
      <c r="A82" s="7"/>
      <c r="B82" s="39"/>
      <c r="C82" s="5" t="s">
        <v>80</v>
      </c>
      <c r="D82" s="6">
        <v>7654514</v>
      </c>
      <c r="E82" s="25">
        <v>-3038461.76</v>
      </c>
      <c r="F82" s="6">
        <v>2786718.24</v>
      </c>
      <c r="G82" s="6">
        <v>2786718.24</v>
      </c>
      <c r="H82" s="6">
        <v>2516197.8199999998</v>
      </c>
      <c r="I82" s="40">
        <f t="shared" si="2"/>
        <v>0</v>
      </c>
      <c r="J82" s="7"/>
    </row>
    <row r="83" spans="1:10" ht="23.25" x14ac:dyDescent="0.25">
      <c r="A83" s="7"/>
      <c r="B83" s="39"/>
      <c r="C83" s="5" t="s">
        <v>56</v>
      </c>
      <c r="D83" s="6">
        <v>9711059</v>
      </c>
      <c r="E83" s="25">
        <v>-727143.37</v>
      </c>
      <c r="F83" s="6">
        <v>6012771.6299999999</v>
      </c>
      <c r="G83" s="6">
        <v>6012771.6299999999</v>
      </c>
      <c r="H83" s="6">
        <v>4820972.82</v>
      </c>
      <c r="I83" s="40">
        <f t="shared" si="2"/>
        <v>0</v>
      </c>
      <c r="J83" s="7"/>
    </row>
    <row r="84" spans="1:10" ht="23.25" x14ac:dyDescent="0.25">
      <c r="A84" s="7"/>
      <c r="B84" s="39"/>
      <c r="C84" s="5" t="s">
        <v>57</v>
      </c>
      <c r="D84" s="6">
        <v>1374886394</v>
      </c>
      <c r="E84" s="25">
        <v>-116521889.95999999</v>
      </c>
      <c r="F84" s="6">
        <v>914182714.03999996</v>
      </c>
      <c r="G84" s="6">
        <v>914182714.03999996</v>
      </c>
      <c r="H84" s="6">
        <v>760457847.98000002</v>
      </c>
      <c r="I84" s="40">
        <f t="shared" si="2"/>
        <v>0</v>
      </c>
      <c r="J84" s="7"/>
    </row>
    <row r="85" spans="1:10" x14ac:dyDescent="0.25">
      <c r="A85" s="7"/>
      <c r="B85" s="39"/>
      <c r="C85" s="5" t="s">
        <v>58</v>
      </c>
      <c r="D85" s="6">
        <v>4015888</v>
      </c>
      <c r="E85" s="6">
        <v>0</v>
      </c>
      <c r="F85" s="6">
        <v>3011913</v>
      </c>
      <c r="G85" s="6">
        <v>3011913</v>
      </c>
      <c r="H85" s="6">
        <v>2677256</v>
      </c>
      <c r="I85" s="40">
        <f t="shared" si="2"/>
        <v>0</v>
      </c>
      <c r="J85" s="7"/>
    </row>
    <row r="86" spans="1:10" ht="15" customHeight="1" x14ac:dyDescent="0.25">
      <c r="A86" s="7"/>
      <c r="B86" s="39"/>
      <c r="C86" s="5" t="s">
        <v>82</v>
      </c>
      <c r="D86" s="6">
        <v>20828103</v>
      </c>
      <c r="E86" s="25">
        <v>-256117</v>
      </c>
      <c r="F86" s="6">
        <v>15364949</v>
      </c>
      <c r="G86" s="6">
        <v>15364949</v>
      </c>
      <c r="H86" s="6">
        <v>11381367</v>
      </c>
      <c r="I86" s="40">
        <f t="shared" si="2"/>
        <v>0</v>
      </c>
      <c r="J86" s="7"/>
    </row>
    <row r="87" spans="1:10" x14ac:dyDescent="0.25">
      <c r="A87" s="7"/>
      <c r="B87" s="39"/>
      <c r="C87" s="5" t="s">
        <v>83</v>
      </c>
      <c r="D87" s="6">
        <v>3844077</v>
      </c>
      <c r="E87" s="25">
        <v>-968643.25</v>
      </c>
      <c r="F87" s="6">
        <v>1842489.75</v>
      </c>
      <c r="G87" s="6">
        <v>1842489.75</v>
      </c>
      <c r="H87" s="6">
        <v>1368672.15</v>
      </c>
      <c r="I87" s="40">
        <f t="shared" si="2"/>
        <v>0</v>
      </c>
      <c r="J87" s="7"/>
    </row>
    <row r="88" spans="1:10" ht="23.25" x14ac:dyDescent="0.25">
      <c r="A88" s="7"/>
      <c r="B88" s="39"/>
      <c r="C88" s="5" t="s">
        <v>95</v>
      </c>
      <c r="D88" s="6">
        <v>0</v>
      </c>
      <c r="E88" s="6">
        <v>82116309.599999994</v>
      </c>
      <c r="F88" s="6">
        <v>82116309.599999994</v>
      </c>
      <c r="G88" s="6">
        <v>82116309.599999994</v>
      </c>
      <c r="H88" s="6">
        <v>67554556.430000007</v>
      </c>
      <c r="I88" s="40">
        <f t="shared" si="2"/>
        <v>0</v>
      </c>
      <c r="J88" s="7"/>
    </row>
    <row r="89" spans="1:10" x14ac:dyDescent="0.25">
      <c r="A89" s="7"/>
      <c r="B89" s="39"/>
      <c r="C89" s="5" t="s">
        <v>96</v>
      </c>
      <c r="D89" s="6">
        <v>162585432</v>
      </c>
      <c r="E89" s="6">
        <v>0</v>
      </c>
      <c r="F89" s="6">
        <v>121939074</v>
      </c>
      <c r="G89" s="6">
        <v>121939074</v>
      </c>
      <c r="H89" s="6">
        <v>121939074</v>
      </c>
      <c r="I89" s="40">
        <f t="shared" si="2"/>
        <v>0</v>
      </c>
      <c r="J89" s="7"/>
    </row>
    <row r="90" spans="1:10" x14ac:dyDescent="0.25">
      <c r="A90" s="7"/>
      <c r="B90" s="39"/>
      <c r="C90" s="5" t="s">
        <v>84</v>
      </c>
      <c r="D90" s="6">
        <v>1519249998</v>
      </c>
      <c r="E90" s="6">
        <v>0</v>
      </c>
      <c r="F90" s="6">
        <v>1139437494</v>
      </c>
      <c r="G90" s="6">
        <v>1139437494</v>
      </c>
      <c r="H90" s="6">
        <v>1139437494</v>
      </c>
      <c r="I90" s="40">
        <f t="shared" si="2"/>
        <v>0</v>
      </c>
      <c r="J90" s="7"/>
    </row>
    <row r="91" spans="1:10" x14ac:dyDescent="0.25">
      <c r="A91" s="7"/>
      <c r="B91" s="39"/>
      <c r="C91" s="5"/>
      <c r="D91" s="6"/>
      <c r="E91" s="6"/>
      <c r="F91" s="6"/>
      <c r="G91" s="6"/>
      <c r="H91" s="6"/>
      <c r="I91" s="40"/>
      <c r="J91" s="7"/>
    </row>
    <row r="92" spans="1:10" ht="15" customHeight="1" x14ac:dyDescent="0.25">
      <c r="A92" s="7"/>
      <c r="B92" s="43" t="s">
        <v>85</v>
      </c>
      <c r="C92" s="18"/>
      <c r="D92" s="14">
        <f>SUM(D93:D159)</f>
        <v>39242155968</v>
      </c>
      <c r="E92" s="14">
        <f t="shared" ref="E92:I92" si="3">SUM(E93:E159)</f>
        <v>2808758999.3099999</v>
      </c>
      <c r="F92" s="14">
        <f t="shared" si="3"/>
        <v>30989389255.310009</v>
      </c>
      <c r="G92" s="14">
        <f t="shared" si="3"/>
        <v>31654967459.660007</v>
      </c>
      <c r="H92" s="14">
        <f t="shared" si="3"/>
        <v>30767591907.590008</v>
      </c>
      <c r="I92" s="27">
        <f t="shared" si="3"/>
        <v>-665578204.35000038</v>
      </c>
      <c r="J92" s="7"/>
    </row>
    <row r="93" spans="1:10" x14ac:dyDescent="0.25">
      <c r="A93" s="7"/>
      <c r="B93" s="39"/>
      <c r="C93" s="5" t="s">
        <v>69</v>
      </c>
      <c r="D93" s="6">
        <v>0</v>
      </c>
      <c r="E93" s="6">
        <v>169891.56</v>
      </c>
      <c r="F93" s="6">
        <v>169891.56</v>
      </c>
      <c r="G93" s="6">
        <v>169891.56</v>
      </c>
      <c r="H93" s="6">
        <v>169891.56</v>
      </c>
      <c r="I93" s="40">
        <f t="shared" ref="I93:I138" si="4">F93-G93</f>
        <v>0</v>
      </c>
      <c r="J93" s="7"/>
    </row>
    <row r="94" spans="1:10" x14ac:dyDescent="0.25">
      <c r="A94" s="7"/>
      <c r="B94" s="39"/>
      <c r="C94" s="5" t="s">
        <v>68</v>
      </c>
      <c r="D94" s="6">
        <v>0</v>
      </c>
      <c r="E94" s="6">
        <v>340411.57</v>
      </c>
      <c r="F94" s="6">
        <v>340411.57</v>
      </c>
      <c r="G94" s="6">
        <v>340411.57</v>
      </c>
      <c r="H94" s="6">
        <v>340411.57</v>
      </c>
      <c r="I94" s="40">
        <f t="shared" si="4"/>
        <v>0</v>
      </c>
      <c r="J94" s="7"/>
    </row>
    <row r="95" spans="1:10" x14ac:dyDescent="0.25">
      <c r="A95" s="7"/>
      <c r="B95" s="39"/>
      <c r="C95" s="5" t="s">
        <v>7</v>
      </c>
      <c r="D95" s="6">
        <v>0</v>
      </c>
      <c r="E95" s="6">
        <v>121849.98</v>
      </c>
      <c r="F95" s="6">
        <v>121849.98</v>
      </c>
      <c r="G95" s="6">
        <v>121849.98</v>
      </c>
      <c r="H95" s="6">
        <v>121849.98</v>
      </c>
      <c r="I95" s="40">
        <f t="shared" si="4"/>
        <v>0</v>
      </c>
      <c r="J95" s="7"/>
    </row>
    <row r="96" spans="1:10" x14ac:dyDescent="0.25">
      <c r="A96" s="7"/>
      <c r="B96" s="39"/>
      <c r="C96" s="5" t="s">
        <v>70</v>
      </c>
      <c r="D96" s="6">
        <v>0</v>
      </c>
      <c r="E96" s="6">
        <v>1617683.83</v>
      </c>
      <c r="F96" s="6">
        <v>1617683.83</v>
      </c>
      <c r="G96" s="6">
        <v>1617683.83</v>
      </c>
      <c r="H96" s="6">
        <v>1617683.83</v>
      </c>
      <c r="I96" s="40">
        <f t="shared" si="4"/>
        <v>0</v>
      </c>
      <c r="J96" s="7"/>
    </row>
    <row r="97" spans="1:10" x14ac:dyDescent="0.25">
      <c r="A97" s="7"/>
      <c r="B97" s="39"/>
      <c r="C97" s="5" t="s">
        <v>8</v>
      </c>
      <c r="D97" s="6">
        <v>0</v>
      </c>
      <c r="E97" s="6">
        <v>4057426.85</v>
      </c>
      <c r="F97" s="6">
        <v>4057426.85</v>
      </c>
      <c r="G97" s="6">
        <v>4057426.85</v>
      </c>
      <c r="H97" s="6">
        <v>4057426.85</v>
      </c>
      <c r="I97" s="40">
        <f t="shared" si="4"/>
        <v>0</v>
      </c>
      <c r="J97" s="7"/>
    </row>
    <row r="98" spans="1:10" x14ac:dyDescent="0.25">
      <c r="A98" s="7"/>
      <c r="B98" s="39"/>
      <c r="C98" s="5" t="s">
        <v>87</v>
      </c>
      <c r="D98" s="6">
        <v>187888006</v>
      </c>
      <c r="E98" s="6">
        <v>538781786.62</v>
      </c>
      <c r="F98" s="6">
        <v>679697783.62</v>
      </c>
      <c r="G98" s="6">
        <v>679697783.62</v>
      </c>
      <c r="H98" s="6">
        <v>565537024</v>
      </c>
      <c r="I98" s="40">
        <f t="shared" si="4"/>
        <v>0</v>
      </c>
      <c r="J98" s="7"/>
    </row>
    <row r="99" spans="1:10" x14ac:dyDescent="0.25">
      <c r="A99" s="7"/>
      <c r="B99" s="39"/>
      <c r="C99" s="5" t="s">
        <v>88</v>
      </c>
      <c r="D99" s="6">
        <v>0</v>
      </c>
      <c r="E99" s="6">
        <v>481399.05</v>
      </c>
      <c r="F99" s="6">
        <v>481399.05</v>
      </c>
      <c r="G99" s="6">
        <v>481399.05</v>
      </c>
      <c r="H99" s="6">
        <v>481399.05</v>
      </c>
      <c r="I99" s="40">
        <f t="shared" si="4"/>
        <v>0</v>
      </c>
      <c r="J99" s="7"/>
    </row>
    <row r="100" spans="1:10" x14ac:dyDescent="0.25">
      <c r="A100" s="7"/>
      <c r="B100" s="39"/>
      <c r="C100" s="5" t="s">
        <v>9</v>
      </c>
      <c r="D100" s="6">
        <v>0</v>
      </c>
      <c r="E100" s="6">
        <v>253967.16</v>
      </c>
      <c r="F100" s="6">
        <v>253967.16</v>
      </c>
      <c r="G100" s="6">
        <v>253967.16</v>
      </c>
      <c r="H100" s="6">
        <v>253967.16</v>
      </c>
      <c r="I100" s="40">
        <f t="shared" si="4"/>
        <v>0</v>
      </c>
      <c r="J100" s="7"/>
    </row>
    <row r="101" spans="1:10" x14ac:dyDescent="0.25">
      <c r="A101" s="7"/>
      <c r="B101" s="39"/>
      <c r="C101" s="5" t="s">
        <v>10</v>
      </c>
      <c r="D101" s="6">
        <v>0</v>
      </c>
      <c r="E101" s="6">
        <v>3204883.67</v>
      </c>
      <c r="F101" s="6">
        <v>3204883.67</v>
      </c>
      <c r="G101" s="6">
        <v>3204883.67</v>
      </c>
      <c r="H101" s="6">
        <v>3204883.67</v>
      </c>
      <c r="I101" s="40">
        <f t="shared" si="4"/>
        <v>0</v>
      </c>
      <c r="J101" s="7"/>
    </row>
    <row r="102" spans="1:10" x14ac:dyDescent="0.25">
      <c r="A102" s="7"/>
      <c r="B102" s="39"/>
      <c r="C102" s="5" t="s">
        <v>11</v>
      </c>
      <c r="D102" s="6">
        <v>19198055175</v>
      </c>
      <c r="E102" s="6">
        <v>1732593812.99</v>
      </c>
      <c r="F102" s="6">
        <v>15346329471.99</v>
      </c>
      <c r="G102" s="6">
        <v>16011907676.34</v>
      </c>
      <c r="H102" s="6">
        <v>15243642221.16</v>
      </c>
      <c r="I102" s="28">
        <f t="shared" si="4"/>
        <v>-665578204.35000038</v>
      </c>
      <c r="J102" s="7"/>
    </row>
    <row r="103" spans="1:10" x14ac:dyDescent="0.25">
      <c r="A103" s="7"/>
      <c r="B103" s="39"/>
      <c r="C103" s="5" t="s">
        <v>12</v>
      </c>
      <c r="D103" s="6">
        <v>0</v>
      </c>
      <c r="E103" s="6">
        <v>66266.539999999994</v>
      </c>
      <c r="F103" s="6">
        <v>66266.539999999994</v>
      </c>
      <c r="G103" s="6">
        <v>66266.539999999994</v>
      </c>
      <c r="H103" s="6">
        <v>66266.539999999994</v>
      </c>
      <c r="I103" s="40">
        <f t="shared" si="4"/>
        <v>0</v>
      </c>
      <c r="J103" s="7"/>
    </row>
    <row r="104" spans="1:10" x14ac:dyDescent="0.25">
      <c r="A104" s="7"/>
      <c r="B104" s="39"/>
      <c r="C104" s="5" t="s">
        <v>13</v>
      </c>
      <c r="D104" s="6">
        <v>0</v>
      </c>
      <c r="E104" s="6">
        <v>9470975.1300000008</v>
      </c>
      <c r="F104" s="6">
        <v>9470975.1300000008</v>
      </c>
      <c r="G104" s="6">
        <v>9470975.1300000008</v>
      </c>
      <c r="H104" s="6">
        <v>9470975.1300000008</v>
      </c>
      <c r="I104" s="40">
        <f t="shared" si="4"/>
        <v>0</v>
      </c>
      <c r="J104" s="7"/>
    </row>
    <row r="105" spans="1:10" x14ac:dyDescent="0.25">
      <c r="A105" s="7"/>
      <c r="B105" s="39"/>
      <c r="C105" s="5" t="s">
        <v>89</v>
      </c>
      <c r="D105" s="6">
        <v>6905496729</v>
      </c>
      <c r="E105" s="6">
        <v>274143437.62</v>
      </c>
      <c r="F105" s="6">
        <v>5259373162.6199999</v>
      </c>
      <c r="G105" s="6">
        <v>5259373162.6199999</v>
      </c>
      <c r="H105" s="6">
        <v>5256061825.3500004</v>
      </c>
      <c r="I105" s="40">
        <f t="shared" si="4"/>
        <v>0</v>
      </c>
      <c r="J105" s="7"/>
    </row>
    <row r="106" spans="1:10" ht="23.25" x14ac:dyDescent="0.25">
      <c r="A106" s="7"/>
      <c r="B106" s="39"/>
      <c r="C106" s="5" t="s">
        <v>14</v>
      </c>
      <c r="D106" s="6">
        <v>0</v>
      </c>
      <c r="E106" s="6">
        <v>367945.06</v>
      </c>
      <c r="F106" s="6">
        <v>367945.06</v>
      </c>
      <c r="G106" s="6">
        <v>367945.06</v>
      </c>
      <c r="H106" s="6">
        <v>367945.06</v>
      </c>
      <c r="I106" s="40">
        <f t="shared" si="4"/>
        <v>0</v>
      </c>
      <c r="J106" s="7"/>
    </row>
    <row r="107" spans="1:10" x14ac:dyDescent="0.25">
      <c r="A107" s="7"/>
      <c r="B107" s="39"/>
      <c r="C107" s="5" t="s">
        <v>15</v>
      </c>
      <c r="D107" s="6">
        <v>0</v>
      </c>
      <c r="E107" s="6">
        <v>414343.11</v>
      </c>
      <c r="F107" s="6">
        <v>414343.11</v>
      </c>
      <c r="G107" s="6">
        <v>414343.11</v>
      </c>
      <c r="H107" s="6">
        <v>414343.11</v>
      </c>
      <c r="I107" s="40">
        <f t="shared" si="4"/>
        <v>0</v>
      </c>
      <c r="J107" s="7"/>
    </row>
    <row r="108" spans="1:10" x14ac:dyDescent="0.25">
      <c r="A108" s="7"/>
      <c r="B108" s="39"/>
      <c r="C108" s="5" t="s">
        <v>71</v>
      </c>
      <c r="D108" s="6">
        <v>0</v>
      </c>
      <c r="E108" s="6">
        <v>200546.57</v>
      </c>
      <c r="F108" s="6">
        <v>200546.57</v>
      </c>
      <c r="G108" s="6">
        <v>200546.57</v>
      </c>
      <c r="H108" s="6">
        <v>200546.57</v>
      </c>
      <c r="I108" s="40">
        <f t="shared" si="4"/>
        <v>0</v>
      </c>
      <c r="J108" s="7"/>
    </row>
    <row r="109" spans="1:10" x14ac:dyDescent="0.25">
      <c r="A109" s="7"/>
      <c r="B109" s="39"/>
      <c r="C109" s="5" t="s">
        <v>16</v>
      </c>
      <c r="D109" s="6">
        <v>0</v>
      </c>
      <c r="E109" s="6">
        <v>1590278.5</v>
      </c>
      <c r="F109" s="6">
        <v>1590278.5</v>
      </c>
      <c r="G109" s="6">
        <v>1590278.5</v>
      </c>
      <c r="H109" s="6">
        <v>1590278.5</v>
      </c>
      <c r="I109" s="40">
        <f t="shared" si="4"/>
        <v>0</v>
      </c>
      <c r="J109" s="7"/>
    </row>
    <row r="110" spans="1:10" x14ac:dyDescent="0.25">
      <c r="A110" s="7"/>
      <c r="B110" s="39"/>
      <c r="C110" s="5" t="s">
        <v>17</v>
      </c>
      <c r="D110" s="6">
        <v>0</v>
      </c>
      <c r="E110" s="6">
        <v>639889.24</v>
      </c>
      <c r="F110" s="6">
        <v>639889.24</v>
      </c>
      <c r="G110" s="6">
        <v>639889.24</v>
      </c>
      <c r="H110" s="6">
        <v>639889.24</v>
      </c>
      <c r="I110" s="40">
        <f t="shared" si="4"/>
        <v>0</v>
      </c>
      <c r="J110" s="7"/>
    </row>
    <row r="111" spans="1:10" x14ac:dyDescent="0.25">
      <c r="A111" s="7"/>
      <c r="B111" s="39"/>
      <c r="C111" s="5" t="s">
        <v>18</v>
      </c>
      <c r="D111" s="6">
        <v>5933509701</v>
      </c>
      <c r="E111" s="25">
        <v>-4375578</v>
      </c>
      <c r="F111" s="6">
        <v>4321419502</v>
      </c>
      <c r="G111" s="6">
        <v>4321419502</v>
      </c>
      <c r="H111" s="6">
        <v>4321419502</v>
      </c>
      <c r="I111" s="40">
        <f t="shared" si="4"/>
        <v>0</v>
      </c>
      <c r="J111" s="7"/>
    </row>
    <row r="112" spans="1:10" x14ac:dyDescent="0.25">
      <c r="A112" s="7"/>
      <c r="B112" s="39"/>
      <c r="C112" s="5" t="s">
        <v>20</v>
      </c>
      <c r="D112" s="6">
        <v>1942147497</v>
      </c>
      <c r="E112" s="25">
        <v>-283382342.82999998</v>
      </c>
      <c r="F112" s="6">
        <v>1149264162.1700001</v>
      </c>
      <c r="G112" s="6">
        <v>1149264162.1700001</v>
      </c>
      <c r="H112" s="6">
        <v>1149264162.1700001</v>
      </c>
      <c r="I112" s="40">
        <f t="shared" si="4"/>
        <v>0</v>
      </c>
      <c r="J112" s="7"/>
    </row>
    <row r="113" spans="1:10" x14ac:dyDescent="0.25">
      <c r="A113" s="7"/>
      <c r="B113" s="41"/>
      <c r="C113" s="16" t="s">
        <v>21</v>
      </c>
      <c r="D113" s="17">
        <v>0</v>
      </c>
      <c r="E113" s="17">
        <v>136747.13</v>
      </c>
      <c r="F113" s="17">
        <v>136747.13</v>
      </c>
      <c r="G113" s="17">
        <v>136747.13</v>
      </c>
      <c r="H113" s="17">
        <v>136747.13</v>
      </c>
      <c r="I113" s="42">
        <f t="shared" si="4"/>
        <v>0</v>
      </c>
      <c r="J113" s="7"/>
    </row>
    <row r="114" spans="1:10" ht="15" customHeight="1" x14ac:dyDescent="0.25">
      <c r="A114" s="7"/>
      <c r="B114" s="39"/>
      <c r="C114" s="15" t="s">
        <v>90</v>
      </c>
      <c r="D114" s="6">
        <v>209871974</v>
      </c>
      <c r="E114" s="25">
        <v>-12444753.220000001</v>
      </c>
      <c r="F114" s="6">
        <v>117140202.78</v>
      </c>
      <c r="G114" s="6">
        <v>117140202.78</v>
      </c>
      <c r="H114" s="6">
        <v>115502202.78</v>
      </c>
      <c r="I114" s="40">
        <f t="shared" si="4"/>
        <v>0</v>
      </c>
      <c r="J114" s="7"/>
    </row>
    <row r="115" spans="1:10" x14ac:dyDescent="0.25">
      <c r="A115" s="7"/>
      <c r="B115" s="39"/>
      <c r="C115" s="5" t="s">
        <v>72</v>
      </c>
      <c r="D115" s="6">
        <v>0</v>
      </c>
      <c r="E115" s="6">
        <v>164376.70000000001</v>
      </c>
      <c r="F115" s="6">
        <v>164376.70000000001</v>
      </c>
      <c r="G115" s="6">
        <v>164376.70000000001</v>
      </c>
      <c r="H115" s="6">
        <v>164376.70000000001</v>
      </c>
      <c r="I115" s="40">
        <f t="shared" si="4"/>
        <v>0</v>
      </c>
      <c r="J115" s="7"/>
    </row>
    <row r="116" spans="1:10" ht="23.25" x14ac:dyDescent="0.25">
      <c r="A116" s="7"/>
      <c r="B116" s="39"/>
      <c r="C116" s="5" t="s">
        <v>73</v>
      </c>
      <c r="D116" s="6">
        <v>0</v>
      </c>
      <c r="E116" s="6">
        <v>46396.1</v>
      </c>
      <c r="F116" s="6">
        <v>46396.1</v>
      </c>
      <c r="G116" s="6">
        <v>46396.1</v>
      </c>
      <c r="H116" s="6">
        <v>46396.1</v>
      </c>
      <c r="I116" s="40">
        <f t="shared" si="4"/>
        <v>0</v>
      </c>
      <c r="J116" s="7"/>
    </row>
    <row r="117" spans="1:10" x14ac:dyDescent="0.25">
      <c r="A117" s="7"/>
      <c r="B117" s="39"/>
      <c r="C117" s="5" t="s">
        <v>22</v>
      </c>
      <c r="D117" s="6">
        <v>0</v>
      </c>
      <c r="E117" s="6">
        <v>236368.65</v>
      </c>
      <c r="F117" s="6">
        <v>236368.65</v>
      </c>
      <c r="G117" s="6">
        <v>236368.65</v>
      </c>
      <c r="H117" s="6">
        <v>236368.65</v>
      </c>
      <c r="I117" s="40">
        <f t="shared" si="4"/>
        <v>0</v>
      </c>
      <c r="J117" s="7"/>
    </row>
    <row r="118" spans="1:10" x14ac:dyDescent="0.25">
      <c r="A118" s="7"/>
      <c r="B118" s="39"/>
      <c r="C118" s="5" t="s">
        <v>23</v>
      </c>
      <c r="D118" s="6">
        <v>0</v>
      </c>
      <c r="E118" s="6">
        <v>98182.7</v>
      </c>
      <c r="F118" s="6">
        <v>98182.7</v>
      </c>
      <c r="G118" s="6">
        <v>98182.7</v>
      </c>
      <c r="H118" s="6">
        <v>98182.7</v>
      </c>
      <c r="I118" s="40">
        <f t="shared" si="4"/>
        <v>0</v>
      </c>
      <c r="J118" s="7"/>
    </row>
    <row r="119" spans="1:10" x14ac:dyDescent="0.25">
      <c r="A119" s="7"/>
      <c r="B119" s="39"/>
      <c r="C119" s="5" t="s">
        <v>24</v>
      </c>
      <c r="D119" s="6">
        <v>0</v>
      </c>
      <c r="E119" s="6">
        <v>169961.98</v>
      </c>
      <c r="F119" s="6">
        <v>169961.98</v>
      </c>
      <c r="G119" s="6">
        <v>169961.98</v>
      </c>
      <c r="H119" s="6">
        <v>169961.98</v>
      </c>
      <c r="I119" s="40">
        <f t="shared" si="4"/>
        <v>0</v>
      </c>
      <c r="J119" s="7"/>
    </row>
    <row r="120" spans="1:10" x14ac:dyDescent="0.25">
      <c r="A120" s="7"/>
      <c r="B120" s="39"/>
      <c r="C120" s="5" t="s">
        <v>25</v>
      </c>
      <c r="D120" s="6">
        <v>2046303968</v>
      </c>
      <c r="E120" s="6">
        <v>308259230</v>
      </c>
      <c r="F120" s="6">
        <v>1842987200</v>
      </c>
      <c r="G120" s="6">
        <v>1842987200</v>
      </c>
      <c r="H120" s="6">
        <v>1842987200</v>
      </c>
      <c r="I120" s="40">
        <f t="shared" si="4"/>
        <v>0</v>
      </c>
      <c r="J120" s="7"/>
    </row>
    <row r="121" spans="1:10" ht="15" customHeight="1" x14ac:dyDescent="0.25">
      <c r="A121" s="7"/>
      <c r="B121" s="39"/>
      <c r="C121" s="15" t="s">
        <v>26</v>
      </c>
      <c r="D121" s="6">
        <v>607747413</v>
      </c>
      <c r="E121" s="6">
        <v>-525159.73</v>
      </c>
      <c r="F121" s="6">
        <v>455285330.26999998</v>
      </c>
      <c r="G121" s="6">
        <v>455285330.26999998</v>
      </c>
      <c r="H121" s="6">
        <v>455285330.26999998</v>
      </c>
      <c r="I121" s="40">
        <f t="shared" si="4"/>
        <v>0</v>
      </c>
      <c r="J121" s="7"/>
    </row>
    <row r="122" spans="1:10" ht="23.25" x14ac:dyDescent="0.25">
      <c r="A122" s="7"/>
      <c r="B122" s="39"/>
      <c r="C122" s="5" t="s">
        <v>30</v>
      </c>
      <c r="D122" s="6">
        <v>0</v>
      </c>
      <c r="E122" s="6">
        <v>17067.18</v>
      </c>
      <c r="F122" s="6">
        <v>17067.18</v>
      </c>
      <c r="G122" s="6">
        <v>17067.18</v>
      </c>
      <c r="H122" s="6">
        <v>17067.18</v>
      </c>
      <c r="I122" s="40">
        <f t="shared" si="4"/>
        <v>0</v>
      </c>
      <c r="J122" s="7"/>
    </row>
    <row r="123" spans="1:10" ht="15" customHeight="1" x14ac:dyDescent="0.25">
      <c r="A123" s="7"/>
      <c r="B123" s="39"/>
      <c r="C123" s="5" t="s">
        <v>31</v>
      </c>
      <c r="D123" s="6">
        <v>0</v>
      </c>
      <c r="E123" s="6">
        <v>116933.9</v>
      </c>
      <c r="F123" s="6">
        <v>116933.9</v>
      </c>
      <c r="G123" s="6">
        <v>116933.9</v>
      </c>
      <c r="H123" s="6">
        <v>116933.9</v>
      </c>
      <c r="I123" s="40">
        <f t="shared" si="4"/>
        <v>0</v>
      </c>
      <c r="J123" s="7"/>
    </row>
    <row r="124" spans="1:10" x14ac:dyDescent="0.25">
      <c r="A124" s="7"/>
      <c r="B124" s="39"/>
      <c r="C124" s="5" t="s">
        <v>32</v>
      </c>
      <c r="D124" s="6">
        <v>0</v>
      </c>
      <c r="E124" s="6">
        <v>2326183.02</v>
      </c>
      <c r="F124" s="6">
        <v>2326183.02</v>
      </c>
      <c r="G124" s="6">
        <v>2326183.02</v>
      </c>
      <c r="H124" s="6">
        <v>2326183.02</v>
      </c>
      <c r="I124" s="40">
        <f t="shared" si="4"/>
        <v>0</v>
      </c>
      <c r="J124" s="7"/>
    </row>
    <row r="125" spans="1:10" x14ac:dyDescent="0.25">
      <c r="A125" s="7"/>
      <c r="B125" s="39"/>
      <c r="C125" s="5" t="s">
        <v>75</v>
      </c>
      <c r="D125" s="6">
        <v>0</v>
      </c>
      <c r="E125" s="6">
        <v>171952.24</v>
      </c>
      <c r="F125" s="6">
        <v>171952.24</v>
      </c>
      <c r="G125" s="6">
        <v>171952.24</v>
      </c>
      <c r="H125" s="6">
        <v>171952.24</v>
      </c>
      <c r="I125" s="40">
        <f t="shared" si="4"/>
        <v>0</v>
      </c>
      <c r="J125" s="7"/>
    </row>
    <row r="126" spans="1:10" x14ac:dyDescent="0.25">
      <c r="A126" s="7"/>
      <c r="B126" s="39"/>
      <c r="C126" s="5" t="s">
        <v>33</v>
      </c>
      <c r="D126" s="6">
        <v>656479407</v>
      </c>
      <c r="E126" s="25">
        <v>-14520302</v>
      </c>
      <c r="F126" s="6">
        <v>445015273</v>
      </c>
      <c r="G126" s="6">
        <v>445015273</v>
      </c>
      <c r="H126" s="6">
        <v>445015273</v>
      </c>
      <c r="I126" s="40">
        <f t="shared" si="4"/>
        <v>0</v>
      </c>
      <c r="J126" s="7"/>
    </row>
    <row r="127" spans="1:10" ht="23.25" x14ac:dyDescent="0.25">
      <c r="A127" s="7"/>
      <c r="B127" s="39"/>
      <c r="C127" s="5" t="s">
        <v>76</v>
      </c>
      <c r="D127" s="6">
        <v>205144476</v>
      </c>
      <c r="E127" s="6">
        <v>337991.02</v>
      </c>
      <c r="F127" s="6">
        <v>142018402.02000001</v>
      </c>
      <c r="G127" s="6">
        <v>142018402.02000001</v>
      </c>
      <c r="H127" s="6">
        <v>142018402.02000001</v>
      </c>
      <c r="I127" s="40">
        <f t="shared" si="4"/>
        <v>0</v>
      </c>
      <c r="J127" s="7"/>
    </row>
    <row r="128" spans="1:10" x14ac:dyDescent="0.25">
      <c r="A128" s="7"/>
      <c r="B128" s="39"/>
      <c r="C128" s="5" t="s">
        <v>34</v>
      </c>
      <c r="D128" s="6">
        <v>30212684</v>
      </c>
      <c r="E128" s="25">
        <v>-2087419</v>
      </c>
      <c r="F128" s="6">
        <v>20572088</v>
      </c>
      <c r="G128" s="6">
        <v>20572088</v>
      </c>
      <c r="H128" s="6">
        <v>20572088</v>
      </c>
      <c r="I128" s="40">
        <f t="shared" si="4"/>
        <v>0</v>
      </c>
      <c r="J128" s="7"/>
    </row>
    <row r="129" spans="1:10" ht="23.25" x14ac:dyDescent="0.25">
      <c r="A129" s="7"/>
      <c r="B129" s="39"/>
      <c r="C129" s="5" t="s">
        <v>35</v>
      </c>
      <c r="D129" s="6">
        <v>482252863</v>
      </c>
      <c r="E129" s="6">
        <v>56353861</v>
      </c>
      <c r="F129" s="6">
        <v>355730201</v>
      </c>
      <c r="G129" s="6">
        <v>355730201</v>
      </c>
      <c r="H129" s="6">
        <v>355730201</v>
      </c>
      <c r="I129" s="40">
        <f t="shared" si="4"/>
        <v>0</v>
      </c>
      <c r="J129" s="7"/>
    </row>
    <row r="130" spans="1:10" ht="23.25" x14ac:dyDescent="0.25">
      <c r="A130" s="7"/>
      <c r="B130" s="39"/>
      <c r="C130" s="5" t="s">
        <v>77</v>
      </c>
      <c r="D130" s="6">
        <v>127586218</v>
      </c>
      <c r="E130" s="6">
        <v>3561755</v>
      </c>
      <c r="F130" s="6">
        <v>93994490</v>
      </c>
      <c r="G130" s="6">
        <v>93994490</v>
      </c>
      <c r="H130" s="6">
        <v>93994490</v>
      </c>
      <c r="I130" s="40">
        <f t="shared" si="4"/>
        <v>0</v>
      </c>
      <c r="J130" s="7"/>
    </row>
    <row r="131" spans="1:10" ht="23.25" x14ac:dyDescent="0.25">
      <c r="A131" s="7"/>
      <c r="B131" s="39"/>
      <c r="C131" s="5" t="s">
        <v>36</v>
      </c>
      <c r="D131" s="6">
        <v>533209801</v>
      </c>
      <c r="E131" s="6">
        <v>40021010.149999999</v>
      </c>
      <c r="F131" s="6">
        <v>439928351.14999998</v>
      </c>
      <c r="G131" s="6">
        <v>439928351.14999998</v>
      </c>
      <c r="H131" s="6">
        <v>439928351.14999998</v>
      </c>
      <c r="I131" s="40">
        <f t="shared" si="4"/>
        <v>0</v>
      </c>
      <c r="J131" s="7"/>
    </row>
    <row r="132" spans="1:10" ht="15" customHeight="1" x14ac:dyDescent="0.25">
      <c r="A132" s="7"/>
      <c r="B132" s="39"/>
      <c r="C132" s="15" t="s">
        <v>37</v>
      </c>
      <c r="D132" s="6">
        <v>39878968</v>
      </c>
      <c r="E132" s="6">
        <v>1456804</v>
      </c>
      <c r="F132" s="6">
        <v>31366000</v>
      </c>
      <c r="G132" s="6">
        <v>31366000</v>
      </c>
      <c r="H132" s="6">
        <v>31366000</v>
      </c>
      <c r="I132" s="40">
        <f t="shared" si="4"/>
        <v>0</v>
      </c>
      <c r="J132" s="7"/>
    </row>
    <row r="133" spans="1:10" ht="23.25" x14ac:dyDescent="0.25">
      <c r="A133" s="7"/>
      <c r="B133" s="39"/>
      <c r="C133" s="5" t="s">
        <v>38</v>
      </c>
      <c r="D133" s="6">
        <v>0</v>
      </c>
      <c r="E133" s="6">
        <v>22105.439999999999</v>
      </c>
      <c r="F133" s="6">
        <v>22105.439999999999</v>
      </c>
      <c r="G133" s="6">
        <v>22105.439999999999</v>
      </c>
      <c r="H133" s="6">
        <v>22105.439999999999</v>
      </c>
      <c r="I133" s="40">
        <f t="shared" si="4"/>
        <v>0</v>
      </c>
      <c r="J133" s="7"/>
    </row>
    <row r="134" spans="1:10" x14ac:dyDescent="0.25">
      <c r="A134" s="7"/>
      <c r="B134" s="39"/>
      <c r="C134" s="5" t="s">
        <v>39</v>
      </c>
      <c r="D134" s="6">
        <v>18397586</v>
      </c>
      <c r="E134" s="6">
        <v>1853475</v>
      </c>
      <c r="F134" s="6">
        <v>15651655</v>
      </c>
      <c r="G134" s="6">
        <v>15651655</v>
      </c>
      <c r="H134" s="6">
        <v>15651655</v>
      </c>
      <c r="I134" s="40">
        <f t="shared" si="4"/>
        <v>0</v>
      </c>
      <c r="J134" s="7"/>
    </row>
    <row r="135" spans="1:10" x14ac:dyDescent="0.25">
      <c r="A135" s="7"/>
      <c r="B135" s="39"/>
      <c r="C135" s="5" t="s">
        <v>40</v>
      </c>
      <c r="D135" s="6">
        <v>0</v>
      </c>
      <c r="E135" s="6">
        <v>49819.75</v>
      </c>
      <c r="F135" s="6">
        <v>49819.75</v>
      </c>
      <c r="G135" s="6">
        <v>49819.75</v>
      </c>
      <c r="H135" s="6">
        <v>49819.75</v>
      </c>
      <c r="I135" s="40">
        <f t="shared" si="4"/>
        <v>0</v>
      </c>
      <c r="J135" s="7"/>
    </row>
    <row r="136" spans="1:10" x14ac:dyDescent="0.25">
      <c r="A136" s="7"/>
      <c r="B136" s="39"/>
      <c r="C136" s="5" t="s">
        <v>41</v>
      </c>
      <c r="D136" s="6">
        <v>0</v>
      </c>
      <c r="E136" s="6">
        <v>168668.72</v>
      </c>
      <c r="F136" s="6">
        <v>168668.72</v>
      </c>
      <c r="G136" s="6">
        <v>168668.72</v>
      </c>
      <c r="H136" s="6">
        <v>168668.72</v>
      </c>
      <c r="I136" s="40">
        <f t="shared" si="4"/>
        <v>0</v>
      </c>
      <c r="J136" s="7"/>
    </row>
    <row r="137" spans="1:10" x14ac:dyDescent="0.25">
      <c r="A137" s="7"/>
      <c r="B137" s="39"/>
      <c r="C137" s="5" t="s">
        <v>81</v>
      </c>
      <c r="D137" s="6">
        <v>0</v>
      </c>
      <c r="E137" s="6">
        <v>168954.23</v>
      </c>
      <c r="F137" s="6">
        <v>168954.23</v>
      </c>
      <c r="G137" s="6">
        <v>168954.23</v>
      </c>
      <c r="H137" s="6">
        <v>168954.23</v>
      </c>
      <c r="I137" s="40">
        <f t="shared" si="4"/>
        <v>0</v>
      </c>
      <c r="J137" s="7"/>
    </row>
    <row r="138" spans="1:10" ht="23.25" x14ac:dyDescent="0.25">
      <c r="A138" s="7"/>
      <c r="B138" s="39"/>
      <c r="C138" s="5" t="s">
        <v>42</v>
      </c>
      <c r="D138" s="6">
        <v>0</v>
      </c>
      <c r="E138" s="6">
        <v>36237.279999999999</v>
      </c>
      <c r="F138" s="6">
        <v>36237.279999999999</v>
      </c>
      <c r="G138" s="6">
        <v>36237.279999999999</v>
      </c>
      <c r="H138" s="6">
        <v>36237.279999999999</v>
      </c>
      <c r="I138" s="40">
        <f t="shared" si="4"/>
        <v>0</v>
      </c>
      <c r="J138" s="7"/>
    </row>
    <row r="139" spans="1:10" x14ac:dyDescent="0.25">
      <c r="A139" s="7"/>
      <c r="B139" s="39"/>
      <c r="C139" s="5" t="s">
        <v>43</v>
      </c>
      <c r="D139" s="6">
        <v>0</v>
      </c>
      <c r="E139" s="6">
        <v>116047.15</v>
      </c>
      <c r="F139" s="6">
        <v>116047.15</v>
      </c>
      <c r="G139" s="6">
        <v>116047.15</v>
      </c>
      <c r="H139" s="6">
        <v>116047.15</v>
      </c>
      <c r="I139" s="40">
        <f t="shared" ref="I139:I159" si="5">F139-G139</f>
        <v>0</v>
      </c>
      <c r="J139" s="7"/>
    </row>
    <row r="140" spans="1:10" x14ac:dyDescent="0.25">
      <c r="A140" s="7"/>
      <c r="B140" s="39"/>
      <c r="C140" s="5" t="s">
        <v>44</v>
      </c>
      <c r="D140" s="6">
        <v>0</v>
      </c>
      <c r="E140" s="6">
        <v>62726.559999999998</v>
      </c>
      <c r="F140" s="6">
        <v>62726.559999999998</v>
      </c>
      <c r="G140" s="6">
        <v>62726.559999999998</v>
      </c>
      <c r="H140" s="6">
        <v>62726.559999999998</v>
      </c>
      <c r="I140" s="40">
        <f t="shared" si="5"/>
        <v>0</v>
      </c>
      <c r="J140" s="7"/>
    </row>
    <row r="141" spans="1:10" ht="15" customHeight="1" x14ac:dyDescent="0.25">
      <c r="A141" s="7"/>
      <c r="B141" s="39"/>
      <c r="C141" s="15" t="s">
        <v>93</v>
      </c>
      <c r="D141" s="6">
        <v>0</v>
      </c>
      <c r="E141" s="6">
        <v>177090.6</v>
      </c>
      <c r="F141" s="6">
        <v>177090.6</v>
      </c>
      <c r="G141" s="6">
        <v>177090.6</v>
      </c>
      <c r="H141" s="6">
        <v>177090.6</v>
      </c>
      <c r="I141" s="40">
        <f t="shared" si="5"/>
        <v>0</v>
      </c>
      <c r="J141" s="7"/>
    </row>
    <row r="142" spans="1:10" x14ac:dyDescent="0.25">
      <c r="A142" s="7"/>
      <c r="B142" s="39"/>
      <c r="C142" s="5" t="s">
        <v>46</v>
      </c>
      <c r="D142" s="6">
        <v>105618000</v>
      </c>
      <c r="E142" s="6">
        <v>57438427.079999998</v>
      </c>
      <c r="F142" s="6">
        <v>153056427.08000001</v>
      </c>
      <c r="G142" s="6">
        <v>153056427.08000001</v>
      </c>
      <c r="H142" s="6">
        <v>153056427.08000001</v>
      </c>
      <c r="I142" s="40">
        <f t="shared" si="5"/>
        <v>0</v>
      </c>
      <c r="J142" s="7"/>
    </row>
    <row r="143" spans="1:10" x14ac:dyDescent="0.25">
      <c r="A143" s="7"/>
      <c r="B143" s="39"/>
      <c r="C143" s="5" t="s">
        <v>47</v>
      </c>
      <c r="D143" s="6">
        <v>0</v>
      </c>
      <c r="E143" s="6">
        <v>71104.210000000006</v>
      </c>
      <c r="F143" s="6">
        <v>71104.210000000006</v>
      </c>
      <c r="G143" s="6">
        <v>71104.210000000006</v>
      </c>
      <c r="H143" s="6">
        <v>71104.210000000006</v>
      </c>
      <c r="I143" s="40">
        <f t="shared" si="5"/>
        <v>0</v>
      </c>
      <c r="J143" s="7"/>
    </row>
    <row r="144" spans="1:10" x14ac:dyDescent="0.25">
      <c r="A144" s="7"/>
      <c r="B144" s="39"/>
      <c r="C144" s="5" t="s">
        <v>48</v>
      </c>
      <c r="D144" s="6">
        <v>4301807</v>
      </c>
      <c r="E144" s="25">
        <v>-75154</v>
      </c>
      <c r="F144" s="6">
        <v>3151184</v>
      </c>
      <c r="G144" s="6">
        <v>3151184</v>
      </c>
      <c r="H144" s="6">
        <v>3151184</v>
      </c>
      <c r="I144" s="40">
        <f t="shared" si="5"/>
        <v>0</v>
      </c>
      <c r="J144" s="7"/>
    </row>
    <row r="145" spans="1:10" x14ac:dyDescent="0.25">
      <c r="A145" s="7"/>
      <c r="B145" s="39"/>
      <c r="C145" s="5" t="s">
        <v>49</v>
      </c>
      <c r="D145" s="6">
        <v>4037807</v>
      </c>
      <c r="E145" s="25">
        <v>-124170</v>
      </c>
      <c r="F145" s="6">
        <v>2904168</v>
      </c>
      <c r="G145" s="6">
        <v>2904168</v>
      </c>
      <c r="H145" s="6">
        <v>2904168</v>
      </c>
      <c r="I145" s="40">
        <f t="shared" si="5"/>
        <v>0</v>
      </c>
      <c r="J145" s="7"/>
    </row>
    <row r="146" spans="1:10" x14ac:dyDescent="0.25">
      <c r="A146" s="7"/>
      <c r="B146" s="39"/>
      <c r="C146" s="5" t="s">
        <v>50</v>
      </c>
      <c r="D146" s="6">
        <v>0</v>
      </c>
      <c r="E146" s="6">
        <v>278073.53999999998</v>
      </c>
      <c r="F146" s="6">
        <v>278073.53999999998</v>
      </c>
      <c r="G146" s="6">
        <v>278073.53999999998</v>
      </c>
      <c r="H146" s="6">
        <v>278073.53999999998</v>
      </c>
      <c r="I146" s="40">
        <f t="shared" si="5"/>
        <v>0</v>
      </c>
      <c r="J146" s="7"/>
    </row>
    <row r="147" spans="1:10" ht="23.25" x14ac:dyDescent="0.25">
      <c r="A147" s="7"/>
      <c r="B147" s="39"/>
      <c r="C147" s="5" t="s">
        <v>51</v>
      </c>
      <c r="D147" s="6">
        <v>0</v>
      </c>
      <c r="E147" s="6">
        <v>93813.88</v>
      </c>
      <c r="F147" s="6">
        <v>93813.88</v>
      </c>
      <c r="G147" s="6">
        <v>93813.88</v>
      </c>
      <c r="H147" s="6">
        <v>93813.88</v>
      </c>
      <c r="I147" s="40">
        <f t="shared" si="5"/>
        <v>0</v>
      </c>
      <c r="J147" s="7"/>
    </row>
    <row r="148" spans="1:10" x14ac:dyDescent="0.25">
      <c r="A148" s="7"/>
      <c r="B148" s="39"/>
      <c r="C148" s="5" t="s">
        <v>52</v>
      </c>
      <c r="D148" s="6">
        <v>0</v>
      </c>
      <c r="E148" s="6">
        <v>105956.69</v>
      </c>
      <c r="F148" s="6">
        <v>105956.69</v>
      </c>
      <c r="G148" s="6">
        <v>105956.69</v>
      </c>
      <c r="H148" s="6">
        <v>105956.69</v>
      </c>
      <c r="I148" s="40">
        <f t="shared" si="5"/>
        <v>0</v>
      </c>
      <c r="J148" s="7"/>
    </row>
    <row r="149" spans="1:10" ht="23.25" x14ac:dyDescent="0.25">
      <c r="A149" s="7"/>
      <c r="B149" s="39"/>
      <c r="C149" s="5" t="s">
        <v>53</v>
      </c>
      <c r="D149" s="6">
        <v>0</v>
      </c>
      <c r="E149" s="6">
        <v>21407.759999999998</v>
      </c>
      <c r="F149" s="6">
        <v>21407.759999999998</v>
      </c>
      <c r="G149" s="6">
        <v>21407.759999999998</v>
      </c>
      <c r="H149" s="6">
        <v>21407.759999999998</v>
      </c>
      <c r="I149" s="40">
        <f t="shared" si="5"/>
        <v>0</v>
      </c>
      <c r="J149" s="7"/>
    </row>
    <row r="150" spans="1:10" ht="23.25" x14ac:dyDescent="0.25">
      <c r="A150" s="7"/>
      <c r="B150" s="39"/>
      <c r="C150" s="5" t="s">
        <v>54</v>
      </c>
      <c r="D150" s="6">
        <v>0</v>
      </c>
      <c r="E150" s="6">
        <v>125199.38</v>
      </c>
      <c r="F150" s="6">
        <v>125199.38</v>
      </c>
      <c r="G150" s="6">
        <v>125199.38</v>
      </c>
      <c r="H150" s="6">
        <v>125199.38</v>
      </c>
      <c r="I150" s="40">
        <f t="shared" si="5"/>
        <v>0</v>
      </c>
      <c r="J150" s="7"/>
    </row>
    <row r="151" spans="1:10" x14ac:dyDescent="0.25">
      <c r="A151" s="7"/>
      <c r="B151" s="39"/>
      <c r="C151" s="5" t="s">
        <v>55</v>
      </c>
      <c r="D151" s="6">
        <v>0</v>
      </c>
      <c r="E151" s="6">
        <v>86979.67</v>
      </c>
      <c r="F151" s="6">
        <v>86979.67</v>
      </c>
      <c r="G151" s="6">
        <v>86979.67</v>
      </c>
      <c r="H151" s="6">
        <v>86979.67</v>
      </c>
      <c r="I151" s="40">
        <f t="shared" si="5"/>
        <v>0</v>
      </c>
      <c r="J151" s="7"/>
    </row>
    <row r="152" spans="1:10" ht="23.25" x14ac:dyDescent="0.25">
      <c r="A152" s="7"/>
      <c r="B152" s="39"/>
      <c r="C152" s="5" t="s">
        <v>79</v>
      </c>
      <c r="D152" s="6">
        <v>0</v>
      </c>
      <c r="E152" s="6">
        <v>21763127.370000001</v>
      </c>
      <c r="F152" s="6">
        <v>21763127.370000001</v>
      </c>
      <c r="G152" s="6">
        <v>21763127.370000001</v>
      </c>
      <c r="H152" s="6">
        <v>21763127.370000001</v>
      </c>
      <c r="I152" s="40">
        <f t="shared" si="5"/>
        <v>0</v>
      </c>
      <c r="J152" s="7"/>
    </row>
    <row r="153" spans="1:10" ht="23.25" x14ac:dyDescent="0.25">
      <c r="A153" s="7"/>
      <c r="B153" s="39"/>
      <c r="C153" s="5" t="s">
        <v>94</v>
      </c>
      <c r="D153" s="6">
        <v>0</v>
      </c>
      <c r="E153" s="6">
        <v>19390.45</v>
      </c>
      <c r="F153" s="6">
        <v>19390.45</v>
      </c>
      <c r="G153" s="6">
        <v>19390.45</v>
      </c>
      <c r="H153" s="6">
        <v>19390.45</v>
      </c>
      <c r="I153" s="40">
        <f t="shared" si="5"/>
        <v>0</v>
      </c>
      <c r="J153" s="7"/>
    </row>
    <row r="154" spans="1:10" ht="23.25" customHeight="1" x14ac:dyDescent="0.25">
      <c r="A154" s="7"/>
      <c r="B154" s="39"/>
      <c r="C154" s="15" t="s">
        <v>80</v>
      </c>
      <c r="D154" s="6">
        <v>0</v>
      </c>
      <c r="E154" s="6">
        <v>14380.48</v>
      </c>
      <c r="F154" s="6">
        <v>14380.48</v>
      </c>
      <c r="G154" s="6">
        <v>14380.48</v>
      </c>
      <c r="H154" s="6">
        <v>14380.48</v>
      </c>
      <c r="I154" s="40">
        <f t="shared" si="5"/>
        <v>0</v>
      </c>
      <c r="J154" s="7"/>
    </row>
    <row r="155" spans="1:10" ht="23.25" x14ac:dyDescent="0.25">
      <c r="A155" s="7"/>
      <c r="B155" s="39"/>
      <c r="C155" s="5" t="s">
        <v>56</v>
      </c>
      <c r="D155" s="6">
        <v>0</v>
      </c>
      <c r="E155" s="6">
        <v>30434.38</v>
      </c>
      <c r="F155" s="6">
        <v>30434.38</v>
      </c>
      <c r="G155" s="6">
        <v>30434.38</v>
      </c>
      <c r="H155" s="6">
        <v>30434.38</v>
      </c>
      <c r="I155" s="40">
        <f t="shared" si="5"/>
        <v>0</v>
      </c>
      <c r="J155" s="7"/>
    </row>
    <row r="156" spans="1:10" ht="23.25" x14ac:dyDescent="0.25">
      <c r="A156" s="7"/>
      <c r="B156" s="39"/>
      <c r="C156" s="5" t="s">
        <v>57</v>
      </c>
      <c r="D156" s="6">
        <v>0</v>
      </c>
      <c r="E156" s="6">
        <v>61292088.310000002</v>
      </c>
      <c r="F156" s="6">
        <v>61292088.310000002</v>
      </c>
      <c r="G156" s="6">
        <v>61292088.310000002</v>
      </c>
      <c r="H156" s="6">
        <v>61292088.310000002</v>
      </c>
      <c r="I156" s="40">
        <f t="shared" si="5"/>
        <v>0</v>
      </c>
      <c r="J156" s="7"/>
    </row>
    <row r="157" spans="1:10" x14ac:dyDescent="0.25">
      <c r="A157" s="7"/>
      <c r="B157" s="39"/>
      <c r="C157" s="5" t="s">
        <v>58</v>
      </c>
      <c r="D157" s="6">
        <v>4015888</v>
      </c>
      <c r="E157" s="25">
        <v>-237233</v>
      </c>
      <c r="F157" s="6">
        <v>2774680</v>
      </c>
      <c r="G157" s="6">
        <v>2774680</v>
      </c>
      <c r="H157" s="6">
        <v>2774680</v>
      </c>
      <c r="I157" s="40">
        <f t="shared" si="5"/>
        <v>0</v>
      </c>
      <c r="J157" s="7"/>
    </row>
    <row r="158" spans="1:10" x14ac:dyDescent="0.25">
      <c r="A158" s="7"/>
      <c r="B158" s="39"/>
      <c r="C158" s="5" t="s">
        <v>83</v>
      </c>
      <c r="D158" s="6">
        <v>0</v>
      </c>
      <c r="E158" s="6">
        <v>2341.86</v>
      </c>
      <c r="F158" s="6">
        <v>2341.86</v>
      </c>
      <c r="G158" s="6">
        <v>2341.86</v>
      </c>
      <c r="H158" s="6">
        <v>2341.86</v>
      </c>
      <c r="I158" s="40">
        <f t="shared" si="5"/>
        <v>0</v>
      </c>
      <c r="J158" s="7"/>
    </row>
    <row r="159" spans="1:10" ht="23.25" x14ac:dyDescent="0.25">
      <c r="A159" s="7"/>
      <c r="B159" s="39"/>
      <c r="C159" s="5" t="s">
        <v>95</v>
      </c>
      <c r="D159" s="6">
        <v>0</v>
      </c>
      <c r="E159" s="6">
        <v>541645.48</v>
      </c>
      <c r="F159" s="6">
        <v>541645.48</v>
      </c>
      <c r="G159" s="6">
        <v>541645.48</v>
      </c>
      <c r="H159" s="6">
        <v>541645.48</v>
      </c>
      <c r="I159" s="40">
        <f t="shared" si="5"/>
        <v>0</v>
      </c>
      <c r="J159" s="7"/>
    </row>
    <row r="160" spans="1:10" ht="15" customHeight="1" thickBot="1" x14ac:dyDescent="0.3">
      <c r="A160" s="7"/>
      <c r="B160" s="44" t="s">
        <v>59</v>
      </c>
      <c r="C160" s="45"/>
      <c r="D160" s="45">
        <f t="shared" ref="D160:I160" si="6">D10+D92</f>
        <v>75616545244</v>
      </c>
      <c r="E160" s="45">
        <f t="shared" si="6"/>
        <v>5758940222.9900007</v>
      </c>
      <c r="F160" s="45">
        <f t="shared" si="6"/>
        <v>58688820634.990005</v>
      </c>
      <c r="G160" s="45">
        <f t="shared" si="6"/>
        <v>60060125989.959999</v>
      </c>
      <c r="H160" s="45">
        <f t="shared" si="6"/>
        <v>56088577093.350021</v>
      </c>
      <c r="I160" s="46">
        <f t="shared" si="6"/>
        <v>-1371305354.9700003</v>
      </c>
      <c r="J160" s="7"/>
    </row>
    <row r="161" spans="1:10" ht="5.25" customHeight="1" x14ac:dyDescent="0.25">
      <c r="A161" s="7"/>
      <c r="B161" s="11"/>
      <c r="C161" s="12"/>
      <c r="D161" s="13"/>
      <c r="E161" s="13"/>
      <c r="F161" s="13"/>
      <c r="G161" s="13"/>
      <c r="H161" s="13"/>
      <c r="I161" s="13"/>
      <c r="J161" s="7"/>
    </row>
  </sheetData>
  <mergeCells count="15">
    <mergeCell ref="B92:C92"/>
    <mergeCell ref="B10:C10"/>
    <mergeCell ref="I8:I9"/>
    <mergeCell ref="E7:I7"/>
    <mergeCell ref="B2:I2"/>
    <mergeCell ref="B3:I3"/>
    <mergeCell ref="D7:D9"/>
    <mergeCell ref="B7:C9"/>
    <mergeCell ref="E8:E9"/>
    <mergeCell ref="F8:F9"/>
    <mergeCell ref="G8:G9"/>
    <mergeCell ref="H8:H9"/>
    <mergeCell ref="B4:I4"/>
    <mergeCell ref="B6:I6"/>
    <mergeCell ref="B5:I5"/>
  </mergeCells>
  <printOptions horizont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</vt:lpstr>
      <vt:lpstr>'6B'!Área_de_impresión</vt:lpstr>
      <vt:lpstr>'6B'!Títulos_a_imprimir</vt:lpstr>
    </vt:vector>
  </TitlesOfParts>
  <Company>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SAR</cp:lastModifiedBy>
  <cp:lastPrinted>2021-10-29T19:07:08Z</cp:lastPrinted>
  <dcterms:created xsi:type="dcterms:W3CDTF">2017-11-14T22:26:31Z</dcterms:created>
  <dcterms:modified xsi:type="dcterms:W3CDTF">2021-10-29T19:07:14Z</dcterms:modified>
</cp:coreProperties>
</file>